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Z:\Sarah files\Scouts\2021\Accounts\"/>
    </mc:Choice>
  </mc:AlternateContent>
  <xr:revisionPtr revIDLastSave="0" documentId="13_ncr:1_{B6565CA0-E38A-4A7B-9443-D7D7F837526B}" xr6:coauthVersionLast="47" xr6:coauthVersionMax="47" xr10:uidLastSave="{00000000-0000-0000-0000-000000000000}"/>
  <bookViews>
    <workbookView xWindow="-120" yWindow="-120" windowWidth="29040" windowHeight="15840" xr2:uid="{00000000-000D-0000-FFFF-FFFF00000000}"/>
  </bookViews>
  <sheets>
    <sheet name="2021 Receipts and Payments" sheetId="1" r:id="rId1"/>
    <sheet name="2020 Receipts and Payments" sheetId="2" r:id="rId2"/>
    <sheet name="2019 Receipts &amp; Payments" sheetId="3" r:id="rId3"/>
    <sheet name="2018 Receipts &amp; Payments" sheetId="4" r:id="rId4"/>
    <sheet name="2017 Receipts &amp; Payments" sheetId="5" r:id="rId5"/>
    <sheet name="2016 Receipts &amp; Payments" sheetId="6" r:id="rId6"/>
    <sheet name="2015 Receipts &amp; Payments" sheetId="7" r:id="rId7"/>
    <sheet name="2013 Receipts &amp; Paymen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12" roundtripDataSignature="AMtx7miRt7LuK0F7crgkSlbH5kRB+sJenA=="/>
    </ext>
  </extLst>
</workbook>
</file>

<file path=xl/calcChain.xml><?xml version="1.0" encoding="utf-8"?>
<calcChain xmlns="http://schemas.openxmlformats.org/spreadsheetml/2006/main">
  <c r="E131" i="8" l="1"/>
  <c r="C131" i="8"/>
  <c r="E124" i="8"/>
  <c r="C124" i="8"/>
  <c r="E115" i="8"/>
  <c r="C115" i="8"/>
  <c r="E110" i="8"/>
  <c r="C110" i="8"/>
  <c r="E105" i="8"/>
  <c r="C105" i="8"/>
  <c r="E83" i="8"/>
  <c r="C83" i="8"/>
  <c r="E66" i="8"/>
  <c r="C66" i="8"/>
  <c r="E53" i="8"/>
  <c r="C53" i="8"/>
  <c r="A48" i="8"/>
  <c r="A47" i="8"/>
  <c r="E39" i="8"/>
  <c r="C39" i="8"/>
  <c r="E32" i="8"/>
  <c r="C32" i="8"/>
  <c r="E23" i="8"/>
  <c r="C23" i="8"/>
  <c r="E14" i="8"/>
  <c r="E19" i="8" s="1"/>
  <c r="E41" i="8" s="1"/>
  <c r="E45" i="8" s="1"/>
  <c r="C14" i="8"/>
  <c r="C19" i="8" s="1"/>
  <c r="C41" i="8" s="1"/>
  <c r="C45" i="8" s="1"/>
  <c r="F148" i="7"/>
  <c r="E148" i="7"/>
  <c r="C148" i="7"/>
  <c r="F141" i="7"/>
  <c r="E141" i="7"/>
  <c r="C141" i="7"/>
  <c r="F132" i="7"/>
  <c r="E132" i="7"/>
  <c r="C132" i="7"/>
  <c r="F127" i="7"/>
  <c r="E127" i="7"/>
  <c r="C127" i="7"/>
  <c r="F122" i="7"/>
  <c r="E122" i="7"/>
  <c r="C122" i="7"/>
  <c r="H111" i="7"/>
  <c r="F100" i="7"/>
  <c r="E100" i="7"/>
  <c r="C100" i="7"/>
  <c r="F74" i="7"/>
  <c r="E74" i="7"/>
  <c r="C74" i="7"/>
  <c r="F60" i="7"/>
  <c r="E60" i="7"/>
  <c r="A55" i="7"/>
  <c r="A54" i="7"/>
  <c r="F46" i="7"/>
  <c r="E46" i="7"/>
  <c r="C46" i="7"/>
  <c r="F39" i="7"/>
  <c r="E39" i="7"/>
  <c r="C39" i="7"/>
  <c r="F23" i="7"/>
  <c r="E23" i="7"/>
  <c r="C23" i="7"/>
  <c r="F14" i="7"/>
  <c r="F19" i="7" s="1"/>
  <c r="F48" i="7" s="1"/>
  <c r="F52" i="7" s="1"/>
  <c r="E14" i="7"/>
  <c r="E19" i="7" s="1"/>
  <c r="E48" i="7" s="1"/>
  <c r="E52" i="7" s="1"/>
  <c r="C14" i="7"/>
  <c r="C19" i="7" s="1"/>
  <c r="C48" i="7" s="1"/>
  <c r="C52" i="7" s="1"/>
  <c r="E129" i="6"/>
  <c r="C129" i="6"/>
  <c r="E123" i="6"/>
  <c r="C123" i="6"/>
  <c r="E117" i="6"/>
  <c r="C117" i="6"/>
  <c r="E112" i="6"/>
  <c r="C112" i="6"/>
  <c r="E107" i="6"/>
  <c r="C107" i="6"/>
  <c r="E86" i="6"/>
  <c r="C86" i="6"/>
  <c r="E65" i="6"/>
  <c r="C65" i="6"/>
  <c r="A51" i="6"/>
  <c r="A50" i="6"/>
  <c r="E41" i="6"/>
  <c r="E34" i="6"/>
  <c r="C34" i="6"/>
  <c r="E24" i="6"/>
  <c r="C24" i="6"/>
  <c r="E14" i="6"/>
  <c r="E20" i="6" s="1"/>
  <c r="E43" i="6" s="1"/>
  <c r="E47" i="6" s="1"/>
  <c r="C14" i="6"/>
  <c r="C20" i="6" s="1"/>
  <c r="C43" i="6" s="1"/>
  <c r="C47" i="6" s="1"/>
  <c r="E128" i="5"/>
  <c r="C128" i="5"/>
  <c r="E122" i="5"/>
  <c r="C122" i="5"/>
  <c r="E116" i="5"/>
  <c r="C116" i="5"/>
  <c r="E111" i="5"/>
  <c r="C111" i="5"/>
  <c r="E106" i="5"/>
  <c r="C106" i="5"/>
  <c r="E85" i="5"/>
  <c r="C85" i="5"/>
  <c r="E65" i="5"/>
  <c r="C65" i="5"/>
  <c r="A52" i="5"/>
  <c r="A51" i="5"/>
  <c r="E34" i="5"/>
  <c r="C34" i="5"/>
  <c r="E24" i="5"/>
  <c r="C24" i="5"/>
  <c r="E14" i="5"/>
  <c r="E20" i="5" s="1"/>
  <c r="E43" i="5" s="1"/>
  <c r="E47" i="5" s="1"/>
  <c r="C14" i="5"/>
  <c r="C20" i="5" s="1"/>
  <c r="C43" i="5" s="1"/>
  <c r="C47" i="5" s="1"/>
  <c r="E126" i="4"/>
  <c r="C126" i="4"/>
  <c r="E120" i="4"/>
  <c r="C120" i="4"/>
  <c r="E114" i="4"/>
  <c r="C114" i="4"/>
  <c r="E109" i="4"/>
  <c r="C109" i="4"/>
  <c r="E104" i="4"/>
  <c r="C104" i="4"/>
  <c r="E83" i="4"/>
  <c r="C83" i="4"/>
  <c r="E65" i="4"/>
  <c r="C65" i="4"/>
  <c r="A51" i="4"/>
  <c r="A50" i="4"/>
  <c r="E33" i="4"/>
  <c r="C30" i="4"/>
  <c r="C33" i="4" s="1"/>
  <c r="E24" i="4"/>
  <c r="C24" i="4"/>
  <c r="E14" i="4"/>
  <c r="E20" i="4" s="1"/>
  <c r="E42" i="4" s="1"/>
  <c r="E46" i="4" s="1"/>
  <c r="C14" i="4"/>
  <c r="C20" i="4" s="1"/>
  <c r="C42" i="4" s="1"/>
  <c r="C46" i="4" s="1"/>
  <c r="E125" i="3"/>
  <c r="C125" i="3"/>
  <c r="E119" i="3"/>
  <c r="C119" i="3"/>
  <c r="E113" i="3"/>
  <c r="C113" i="3"/>
  <c r="E108" i="3"/>
  <c r="C108" i="3"/>
  <c r="E103" i="3"/>
  <c r="C103" i="3"/>
  <c r="E82" i="3"/>
  <c r="C82" i="3"/>
  <c r="E64" i="3"/>
  <c r="C64" i="3"/>
  <c r="A50" i="3"/>
  <c r="A49" i="3"/>
  <c r="C32" i="3"/>
  <c r="E29" i="3"/>
  <c r="E32" i="3" s="1"/>
  <c r="E23" i="3"/>
  <c r="C23" i="3"/>
  <c r="C19" i="3"/>
  <c r="C41" i="3" s="1"/>
  <c r="C45" i="3" s="1"/>
  <c r="E14" i="3"/>
  <c r="E19" i="3" s="1"/>
  <c r="E41" i="3" s="1"/>
  <c r="E45" i="3" s="1"/>
  <c r="E126" i="2"/>
  <c r="C126" i="2"/>
  <c r="E120" i="2"/>
  <c r="C120" i="2"/>
  <c r="E114" i="2"/>
  <c r="C114" i="2"/>
  <c r="E109" i="2"/>
  <c r="C109" i="2"/>
  <c r="E104" i="2"/>
  <c r="C104" i="2"/>
  <c r="E83" i="2"/>
  <c r="C83" i="2"/>
  <c r="E64" i="2"/>
  <c r="C64" i="2"/>
  <c r="A50" i="2"/>
  <c r="A49" i="2"/>
  <c r="E32" i="2"/>
  <c r="C32" i="2"/>
  <c r="E23" i="2"/>
  <c r="C23" i="2"/>
  <c r="E14" i="2"/>
  <c r="E19" i="2" s="1"/>
  <c r="E41" i="2" s="1"/>
  <c r="E45" i="2" s="1"/>
  <c r="C14" i="2"/>
  <c r="C19" i="2" s="1"/>
  <c r="C41" i="2" s="1"/>
  <c r="C45" i="2" s="1"/>
  <c r="E130" i="1"/>
  <c r="C130" i="1"/>
  <c r="E124" i="1"/>
  <c r="C124" i="1"/>
  <c r="E118" i="1"/>
  <c r="C118" i="1"/>
  <c r="E113" i="1"/>
  <c r="C113" i="1"/>
  <c r="E108" i="1"/>
  <c r="C108" i="1"/>
  <c r="E86" i="1"/>
  <c r="C86" i="1"/>
  <c r="C88" i="1" s="1"/>
  <c r="C91" i="1" s="1"/>
  <c r="E67" i="1"/>
  <c r="A52" i="1"/>
  <c r="A51" i="1"/>
  <c r="E34" i="1"/>
  <c r="C34" i="1"/>
  <c r="E25" i="1"/>
  <c r="C25" i="1"/>
  <c r="E16" i="1"/>
  <c r="E21" i="1" s="1"/>
  <c r="E43" i="1" s="1"/>
  <c r="E47" i="1" s="1"/>
  <c r="C16" i="1"/>
  <c r="C21" i="1" s="1"/>
  <c r="C43" i="1" s="1"/>
  <c r="C47" i="1" s="1"/>
  <c r="C93" i="1" s="1"/>
  <c r="C95" i="1" s="1"/>
  <c r="E88" i="1" l="1"/>
  <c r="E91" i="1" s="1"/>
  <c r="E93" i="1" s="1"/>
  <c r="E95" i="1" s="1"/>
  <c r="C85" i="2"/>
  <c r="C88" i="2" s="1"/>
  <c r="C90" i="2" s="1"/>
  <c r="C92" i="2" s="1"/>
  <c r="E85" i="2"/>
  <c r="E88" i="2" s="1"/>
  <c r="E90" i="2" s="1"/>
  <c r="E92" i="2" s="1"/>
  <c r="C84" i="3"/>
  <c r="C87" i="3" s="1"/>
  <c r="C89" i="3" s="1"/>
  <c r="E84" i="3"/>
  <c r="E87" i="3" s="1"/>
  <c r="E89" i="3" s="1"/>
  <c r="E91" i="3" s="1"/>
  <c r="C90" i="3" s="1"/>
  <c r="C85" i="4"/>
  <c r="C88" i="4" s="1"/>
  <c r="C90" i="4" s="1"/>
  <c r="C92" i="4" s="1"/>
  <c r="E85" i="4"/>
  <c r="E88" i="4" s="1"/>
  <c r="E90" i="4" s="1"/>
  <c r="E92" i="4" s="1"/>
  <c r="C87" i="5"/>
  <c r="C90" i="5" s="1"/>
  <c r="C92" i="5" s="1"/>
  <c r="C94" i="5" s="1"/>
  <c r="E87" i="5"/>
  <c r="E90" i="5" s="1"/>
  <c r="E92" i="5" s="1"/>
  <c r="E94" i="5" s="1"/>
  <c r="C88" i="6"/>
  <c r="C91" i="6" s="1"/>
  <c r="C93" i="6" s="1"/>
  <c r="C95" i="6" s="1"/>
  <c r="E88" i="6"/>
  <c r="E91" i="6" s="1"/>
  <c r="E93" i="6" s="1"/>
  <c r="E95" i="6" s="1"/>
  <c r="C102" i="7"/>
  <c r="C106" i="7" s="1"/>
  <c r="C108" i="7" s="1"/>
  <c r="C110" i="7" s="1"/>
  <c r="E102" i="7"/>
  <c r="E106" i="7" s="1"/>
  <c r="E108" i="7" s="1"/>
  <c r="E110" i="7" s="1"/>
  <c r="F102" i="7"/>
  <c r="F106" i="7" s="1"/>
  <c r="F108" i="7" s="1"/>
  <c r="F110" i="7" s="1"/>
  <c r="C85" i="8"/>
  <c r="C89" i="8" s="1"/>
  <c r="C91" i="8" s="1"/>
  <c r="C93" i="8" s="1"/>
  <c r="E85" i="8"/>
  <c r="E89" i="8" s="1"/>
  <c r="E91" i="8" s="1"/>
  <c r="E93" i="8" s="1"/>
  <c r="C9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07" authorId="0" shapeId="0" xr:uid="{00000000-0006-0000-0200-000001000000}">
      <text>
        <r>
          <rPr>
            <sz val="10"/>
            <color rgb="FF000000"/>
            <rFont val="Arial"/>
            <family val="2"/>
            <scheme val="minor"/>
          </rPr>
          <t>======
ID#AAAAIUk_2gk
tc={A96325F2-8040-4D2B-BCC2-219AD28BD3BA}    (2021-04-20 18:48:16)
[Threaded comment]
Your version of Excel allows you to read this threaded comment; however, any edits to it will get removed if the file is opened in a newer version of Excel. Learn more: https://go.microsoft.com/fwlink/?linkid=870924
Comment:
    Received in May 2020 relate to Autumn 2019 subs</t>
        </r>
      </text>
    </comment>
    <comment ref="C122" authorId="0" shapeId="0" xr:uid="{00000000-0006-0000-0200-000002000000}">
      <text>
        <r>
          <rPr>
            <sz val="10"/>
            <color rgb="FF000000"/>
            <rFont val="Arial"/>
            <family val="2"/>
            <scheme val="minor"/>
          </rPr>
          <t>======
ID#AAAAIUk_2gg
tc={0EA26937-F7C3-4020-A81A-C592933F10F8}    (2021-04-20 18:48:16)
[Threaded comment]
Your version of Excel allows you to read this threaded comment; however, any edits to it will get removed if the file is opened in a newer version of Excel. Learn more: https://go.microsoft.com/fwlink/?linkid=870924
Comment:
    hire of hall 112.50
hire of hall 135.00
poppy appeal 18.50
badges        41.74</t>
        </r>
      </text>
    </comment>
  </commentList>
  <extLst>
    <ext xmlns:r="http://schemas.openxmlformats.org/officeDocument/2006/relationships" uri="GoogleSheetsCustomDataVersion1">
      <go:sheetsCustomData xmlns:go="http://customooxmlschemas.google.com/" r:id="rId1" roundtripDataSignature="AMtx7mi97Y7Ners3fOpeMEZa+JqSTOYfDQ=="/>
    </ext>
  </extLst>
</comments>
</file>

<file path=xl/sharedStrings.xml><?xml version="1.0" encoding="utf-8"?>
<sst xmlns="http://schemas.openxmlformats.org/spreadsheetml/2006/main" count="1056" uniqueCount="196">
  <si>
    <t>1st Haddenham Cub Scouts</t>
  </si>
  <si>
    <t xml:space="preserve">Receipts and Payments Account </t>
  </si>
  <si>
    <t>Account Closed 06/08/2020</t>
  </si>
  <si>
    <t>Year start date</t>
  </si>
  <si>
    <t>Year end date</t>
  </si>
  <si>
    <t>For the year from</t>
  </si>
  <si>
    <t>1st January 2021</t>
  </si>
  <si>
    <t>To</t>
  </si>
  <si>
    <t>31st December 2021</t>
  </si>
  <si>
    <t>Receipts and payments</t>
  </si>
  <si>
    <t>Unrestricted funds</t>
  </si>
  <si>
    <t>£</t>
  </si>
  <si>
    <t xml:space="preserve">Receipts </t>
  </si>
  <si>
    <t>Donations, legacies and similar income</t>
  </si>
  <si>
    <t>Membership subscriptions</t>
  </si>
  <si>
    <t>Less:Membership subscriptions repaid</t>
  </si>
  <si>
    <t xml:space="preserve">Net membership subscriptions retained </t>
  </si>
  <si>
    <t>Gift Aid</t>
  </si>
  <si>
    <t>Santander overdrawn bank balance w/o by bank</t>
  </si>
  <si>
    <t>Jumble Sale</t>
  </si>
  <si>
    <t xml:space="preserve">Sub total </t>
  </si>
  <si>
    <t>Grants</t>
  </si>
  <si>
    <t>Maintenenace grant</t>
  </si>
  <si>
    <t>Other grants</t>
  </si>
  <si>
    <t>Fundraising / Activities (gross)</t>
  </si>
  <si>
    <t>Walk For Water</t>
  </si>
  <si>
    <t>Orchard Camp</t>
  </si>
  <si>
    <t>Bring&amp;Buy Sale</t>
  </si>
  <si>
    <t>Aldreth Fair</t>
  </si>
  <si>
    <t xml:space="preserve">Summer Camp </t>
  </si>
  <si>
    <t>Investment income</t>
  </si>
  <si>
    <t>Bank interest</t>
  </si>
  <si>
    <t>Building Society interest</t>
  </si>
  <si>
    <t>The Scout Association Short Term Investment Service</t>
  </si>
  <si>
    <t>Property Rent income</t>
  </si>
  <si>
    <t>Other investment income</t>
  </si>
  <si>
    <t>Total Gross Income</t>
  </si>
  <si>
    <t>Asset and investment sales, etc.</t>
  </si>
  <si>
    <t>Total receipts</t>
  </si>
  <si>
    <t>Payments</t>
  </si>
  <si>
    <t>Rent</t>
  </si>
  <si>
    <t>Materials and equipment / activity expenses</t>
  </si>
  <si>
    <t>Printing/photocopying/post</t>
  </si>
  <si>
    <t>Uniforms/Badges etc</t>
  </si>
  <si>
    <t>Transfer of funds to Group</t>
  </si>
  <si>
    <t>Sub total</t>
  </si>
  <si>
    <t>Fundraising / Activities Expenses</t>
  </si>
  <si>
    <t>Activities</t>
  </si>
  <si>
    <t>Summer Camp</t>
  </si>
  <si>
    <t>Circus Skills</t>
  </si>
  <si>
    <t>Hog Roast</t>
  </si>
  <si>
    <t>100Year Reunion</t>
  </si>
  <si>
    <t>Raptor Foundation</t>
  </si>
  <si>
    <t>Sausage Sizzle &amp; Wicken Fen Boat Trip</t>
  </si>
  <si>
    <t>Remembrance Day</t>
  </si>
  <si>
    <t>Poppy Appeal</t>
  </si>
  <si>
    <t>Cancer Research</t>
  </si>
  <si>
    <t>Friends of the Earth</t>
  </si>
  <si>
    <t>Miscalculation from 2018 accounts</t>
  </si>
  <si>
    <t>Bank charges - stopped cheque</t>
  </si>
  <si>
    <t>Total Gross Expenditure</t>
  </si>
  <si>
    <t>Asset and investment purchases, etc.</t>
  </si>
  <si>
    <t>Total payments</t>
  </si>
  <si>
    <t>Net of receipts/(payments)</t>
  </si>
  <si>
    <t xml:space="preserve">Cash funds last year end </t>
  </si>
  <si>
    <t>Cash funds this year end</t>
  </si>
  <si>
    <t>Statement of assets and liabilities at the end of the year</t>
  </si>
  <si>
    <t>Cash funds</t>
  </si>
  <si>
    <t>Bank current accounts ( Barclays)</t>
  </si>
  <si>
    <t>Bank deposit account</t>
  </si>
  <si>
    <t>Building society account</t>
  </si>
  <si>
    <t>Cash/Floats</t>
  </si>
  <si>
    <r>
      <rPr>
        <b/>
        <sz val="10"/>
        <color theme="1"/>
        <rFont val="Arial"/>
        <family val="2"/>
      </rPr>
      <t>Total cash funds</t>
    </r>
    <r>
      <rPr>
        <sz val="10"/>
        <color theme="1"/>
        <rFont val="Arial"/>
        <family val="2"/>
      </rPr>
      <t xml:space="preserve"> </t>
    </r>
  </si>
  <si>
    <t>Other monetary assets</t>
  </si>
  <si>
    <t>Tax claim</t>
  </si>
  <si>
    <t>Debts due from the County/Area/District/Group</t>
  </si>
  <si>
    <t>Subscriptions not yet paid</t>
  </si>
  <si>
    <t>Investment assets</t>
  </si>
  <si>
    <t xml:space="preserve">Investment property - detail </t>
  </si>
  <si>
    <t>Quoted investments</t>
  </si>
  <si>
    <t>Other investments - detail</t>
  </si>
  <si>
    <t>Non monetary assets for charity's own use</t>
  </si>
  <si>
    <t>Badge stock</t>
  </si>
  <si>
    <t>Shop stock</t>
  </si>
  <si>
    <t>Scouting equipment, furniture etc</t>
  </si>
  <si>
    <t>Other</t>
  </si>
  <si>
    <t>Liabilities</t>
  </si>
  <si>
    <t>Surplus balance to be paid to Group</t>
  </si>
  <si>
    <t>Expenses incurred but not invoiced</t>
  </si>
  <si>
    <t>Loan - detail</t>
  </si>
  <si>
    <t>Contingent liabilities and future obligations</t>
  </si>
  <si>
    <t>The above receipts and payments account and statement of assets and liabilities were approved by the Trustees on …..... th ....................... 2022 (the date of the Executive Committee meeting that approved the accounts) and signed on their behalf by</t>
  </si>
  <si>
    <t>Signature</t>
  </si>
  <si>
    <t>Print Name</t>
  </si>
  <si>
    <t>Chair</t>
  </si>
  <si>
    <t>Treasurer</t>
  </si>
  <si>
    <t>Receipts and Payments Account</t>
  </si>
  <si>
    <t>1st January 2020</t>
  </si>
  <si>
    <t>31st December 2020</t>
  </si>
  <si>
    <t>NOTE: Jumble Sale fundraising money paid into cub account instead of group account.</t>
  </si>
  <si>
    <t>NOTE: Unpresented Cheque for Cancer Research.  Letter Confirming Receipt available.  Cheque to be re-sent.</t>
  </si>
  <si>
    <r>
      <rPr>
        <b/>
        <sz val="10"/>
        <color theme="1"/>
        <rFont val="Arial"/>
        <family val="2"/>
      </rPr>
      <t>Total cash fund</t>
    </r>
    <r>
      <rPr>
        <sz val="10"/>
        <color theme="1"/>
        <rFont val="Arial"/>
        <family val="2"/>
      </rPr>
      <t xml:space="preserve">s </t>
    </r>
  </si>
  <si>
    <t>The above receipts and payments account and statement of assets and liabilities were approved by the Trustees on …..... th ....................... 2021 (the date of the Executive Committee meeting that approved the accounts) and signed on their behalf by</t>
  </si>
  <si>
    <t>1st January 2019</t>
  </si>
  <si>
    <t>31st December 2019</t>
  </si>
  <si>
    <t>Uncleared cheque</t>
  </si>
  <si>
    <t xml:space="preserve">NOTE: </t>
  </si>
  <si>
    <t>total for summer camp should have been £650.86</t>
  </si>
  <si>
    <t>however, underpaid Richard £10.00 and Erika £0.03</t>
  </si>
  <si>
    <t>receipts 11,12,17 and 13,14,15,16</t>
  </si>
  <si>
    <t>Erika underpaid by £0.90 - receipt 3</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</si>
  <si>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</si>
  <si>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 th ....................... 2020 (the date of the Executive Committee meeting that approved the accounts) and signed on their behalf by</t>
  </si>
  <si>
    <t>1st January 2018</t>
  </si>
  <si>
    <t>31st December 2018</t>
  </si>
  <si>
    <t>Donation - Waitrose</t>
  </si>
  <si>
    <t>Donation (Bunnings)</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</si>
  <si>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</si>
  <si>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 th ....................... 2019 (the date of the Executive Committee meeting that approved the accounts) and signed on their behalf by</t>
  </si>
  <si>
    <t>1st January 2017</t>
  </si>
  <si>
    <t>31st December 2017</t>
  </si>
  <si>
    <t>Donations - Waitrose</t>
  </si>
  <si>
    <t>Joining Fees</t>
  </si>
  <si>
    <t>100 Year Reunion Payment</t>
  </si>
  <si>
    <t>Erika Willow Sculpture</t>
  </si>
  <si>
    <t>Gilwell Activities Day</t>
  </si>
  <si>
    <t>Gilwell Activity Day</t>
  </si>
  <si>
    <t>Christmas Crafts 2015</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</si>
  <si>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</si>
  <si>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th                        2018 (the date of the Executive Committee meeting that approved the accounts) and signed on their behalf by</t>
  </si>
  <si>
    <t>1st January 2016</t>
  </si>
  <si>
    <t>31st December 2016</t>
  </si>
  <si>
    <t xml:space="preserve">Less:Membership subscriptions paid on (National/County/Area/District) </t>
  </si>
  <si>
    <t>Donations</t>
  </si>
  <si>
    <t>July Camp 2014</t>
  </si>
  <si>
    <t>Cub Jam 2015 Deposite</t>
  </si>
  <si>
    <t>Water Sports 2015</t>
  </si>
  <si>
    <t>Refunded Subs</t>
  </si>
  <si>
    <t>Hadenham  Panto Tickets Jan 2015  (some ticket money out in 2014, some in 2015)</t>
  </si>
  <si>
    <t xml:space="preserve">Wacky Races refunds </t>
  </si>
  <si>
    <t>Cub Jam 2015</t>
  </si>
  <si>
    <t>Watersports 2015 Grafham Water</t>
  </si>
  <si>
    <t>May camp 2014 - expenses submitted 2015</t>
  </si>
  <si>
    <t>May camp 2015</t>
  </si>
  <si>
    <t>Summer Camp shared with Witchford Cubs 2015</t>
  </si>
  <si>
    <t>Refund of summer camp deposite</t>
  </si>
  <si>
    <t>Refund for over spend on camp to Witchford</t>
  </si>
  <si>
    <t>Remembrance Day Wreath</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</si>
  <si>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</si>
  <si>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th                        2017 (the date of the Executive Committee meeting that approved the accounts) and signed on their behalf by</t>
  </si>
  <si>
    <t>1st January 2015</t>
  </si>
  <si>
    <t>31st December 2015</t>
  </si>
  <si>
    <t>Wolferton Camp</t>
  </si>
  <si>
    <t>York</t>
  </si>
  <si>
    <t>Challenge Day</t>
  </si>
  <si>
    <t>Money Raised by Cubs for Charity</t>
  </si>
  <si>
    <t>Newmarket Camp 2013</t>
  </si>
  <si>
    <t>May Camp 2014</t>
  </si>
  <si>
    <t>July Camp 2015</t>
  </si>
  <si>
    <t>Wacky Races</t>
  </si>
  <si>
    <t>Science Museum Trip  - London</t>
  </si>
  <si>
    <t>Explorer Panto</t>
  </si>
  <si>
    <t>1st January 2014</t>
  </si>
  <si>
    <t>31st December 2014</t>
  </si>
  <si>
    <t>Charitable Payments</t>
  </si>
  <si>
    <t>Youth programme and activities</t>
  </si>
  <si>
    <t>Adult support and training</t>
  </si>
  <si>
    <t>Repairs and Renewals</t>
  </si>
  <si>
    <t>AGM and trustee expenses</t>
  </si>
  <si>
    <t>Wilburton Panto</t>
  </si>
  <si>
    <t>Ad for Jumble Sale</t>
  </si>
  <si>
    <t>Wicken Fen Boat Trip</t>
  </si>
  <si>
    <t>National Science Museum</t>
  </si>
  <si>
    <t>Swimming</t>
  </si>
  <si>
    <t>Visit to Ely Cathedral</t>
  </si>
  <si>
    <t>Returned cheque</t>
  </si>
  <si>
    <t>Other fundraising costs</t>
  </si>
  <si>
    <t>Note:</t>
  </si>
  <si>
    <t>Barclays + Santander at end of 2014</t>
  </si>
  <si>
    <t>Opening balance for Barclays account 2015</t>
  </si>
  <si>
    <t>Money not transferred from Santander account to Barclays account  because Santander account was subsequently debited a further £13 and was closed in arrears (debt written off)</t>
  </si>
  <si>
    <r>
      <rPr>
        <b/>
        <sz val="10"/>
        <color theme="1"/>
        <rFont val="Arial"/>
        <family val="2"/>
      </rPr>
      <t>Total cash funds</t>
    </r>
    <r>
      <rPr>
        <sz val="10"/>
        <color theme="1"/>
        <rFont val="Arial"/>
        <family val="2"/>
      </rPr>
      <t xml:space="preserve"> </t>
    </r>
  </si>
  <si>
    <t>Insurance claim</t>
  </si>
  <si>
    <t>Other stock</t>
  </si>
  <si>
    <t>Land and buildings</t>
  </si>
  <si>
    <t>Motor vehicles</t>
  </si>
  <si>
    <t>The above receipts and payments account and statement of assets and liabilities were approved by the Trustees on       th                        2015 (the date of the Executive Committee meeting that approved the accounts) and signed on their behalf by</t>
  </si>
  <si>
    <t>1st January 2013</t>
  </si>
  <si>
    <t>31st December 2013</t>
  </si>
  <si>
    <t>Newmarket Camp</t>
  </si>
  <si>
    <t xml:space="preserve">Explorer Panto </t>
  </si>
  <si>
    <t>Printing and photocopying</t>
  </si>
  <si>
    <t>Summer Camp shared with Witchford Cubs  (Newmarket)</t>
  </si>
  <si>
    <t>Bank current account</t>
  </si>
  <si>
    <r>
      <rPr>
        <b/>
        <sz val="10"/>
        <color theme="1"/>
        <rFont val="Arial"/>
        <family val="2"/>
      </rPr>
      <t>Total cash funds</t>
    </r>
    <r>
      <rPr>
        <sz val="10"/>
        <color theme="1"/>
        <rFont val="Arial"/>
        <family val="2"/>
      </rPr>
      <t xml:space="preserve"> </t>
    </r>
  </si>
  <si>
    <t>The above receipts and payments account and statement of assets and liabilities were approved by the Trustees on       th                        2014 (the date of the Executive Committee meeting that approved the accounts) and signed on their behalf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</si>
</sst>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 #,##0_-;_-* &quot;-&quot;_-;_-@"/>
    <numFmt numFmtId="165" formatCode="_-* #,##0.00_-;\-* #,##0.00_-;_-* &quot;-&quot;??_-;_-@"/>
    <numFmt numFmtId="166" formatCode="#,##0.00_ ;\-#,##0.00\ "/>
  </numFmts>
  <fonts count="31" x14ac:knownFonts="1">
    <font>
      <sz val="10"/>
      <color rgb="FF000000"/>
      <name val="Arial"/>
      <scheme val="minor"/>
    </font>
    <font>
      <b/>
      <sz val="18"/>
      <color theme="1"/>
      <name val="Arial"/>
      <family val="2"/>
    </font>
    <font>
      <sz val="10"/>
      <color theme="1"/>
      <name val="Arial"/>
      <family val="2"/>
    </font>
    <font>
      <b/>
      <sz val="18"/>
      <color rgb="FFFF0000"/>
      <name val="Arial"/>
      <family val="2"/>
    </font>
    <font>
      <b/>
      <sz val="11"/>
      <color theme="1"/>
      <name val="Arial"/>
      <family val="2"/>
    </font>
    <font>
      <sz val="10"/>
      <color rgb="FFC0C0C0"/>
      <name val="Arial"/>
      <family val="2"/>
    </font>
    <font>
      <b/>
      <sz val="10"/>
      <color theme="1"/>
      <name val="Arial"/>
      <family val="2"/>
    </font>
    <font>
      <b/>
      <sz val="16"/>
      <color rgb="FFFFFFFF"/>
      <name val="Arial"/>
      <family val="2"/>
    </font>
    <font>
      <b/>
      <sz val="16"/>
      <color theme="1"/>
      <name val="Arial"/>
      <family val="2"/>
    </font>
    <font>
      <b/>
      <sz val="11"/>
      <color rgb="FF969696"/>
      <name val="Arial"/>
      <family val="2"/>
    </font>
    <font>
      <b/>
      <sz val="12"/>
      <color theme="1"/>
      <name val="Arial"/>
      <family val="2"/>
    </font>
    <font>
      <b/>
      <sz val="9"/>
      <color theme="1"/>
      <name val="Arial"/>
      <family val="2"/>
    </font>
    <font>
      <sz val="9"/>
      <color theme="1"/>
      <name val="Arial"/>
      <family val="2"/>
    </font>
    <font>
      <sz val="8"/>
      <color theme="1"/>
      <name val="Arial"/>
      <family val="2"/>
    </font>
    <font>
      <b/>
      <sz val="8"/>
      <color theme="1"/>
      <name val="Arial"/>
      <family val="2"/>
    </font>
    <font>
      <sz val="10"/>
      <name val="Arial"/>
      <family val="2"/>
    </font>
    <font>
      <b/>
      <i/>
      <sz val="12"/>
      <color theme="1"/>
      <name val="Arial"/>
      <family val="2"/>
    </font>
    <font>
      <sz val="11"/>
      <color theme="1"/>
      <name val="Calibri"/>
      <family val="2"/>
    </font>
    <font>
      <b/>
      <sz val="11"/>
      <color theme="1"/>
      <name val="Calibri"/>
      <family val="2"/>
    </font>
    <font>
      <sz val="11"/>
      <color theme="1"/>
      <name val="Arial"/>
      <family val="2"/>
    </font>
    <font>
      <sz val="10"/>
      <color rgb="FF808080"/>
      <name val="Arial"/>
      <family val="2"/>
    </font>
    <font>
      <sz val="10"/>
      <color theme="1"/>
      <name val="Arial"/>
      <family val="2"/>
    </font>
    <font>
      <sz val="10"/>
      <color rgb="FFC0C0C0"/>
      <name val="Arial"/>
      <family val="2"/>
    </font>
    <font>
      <b/>
      <sz val="10"/>
      <color theme="1"/>
      <name val="Arial"/>
      <family val="2"/>
    </font>
    <font>
      <b/>
      <sz val="10"/>
      <color rgb="FF000000"/>
      <name val="Arial"/>
      <family val="2"/>
    </font>
    <font>
      <b/>
      <sz val="9"/>
      <color rgb="FFFF0000"/>
      <name val="Arial"/>
      <family val="2"/>
    </font>
    <font>
      <b/>
      <sz val="8"/>
      <color rgb="FF0000FF"/>
      <name val="Arial"/>
      <family val="2"/>
    </font>
    <font>
      <sz val="9"/>
      <color rgb="FFFF0000"/>
      <name val="Arial"/>
      <family val="2"/>
    </font>
    <font>
      <b/>
      <sz val="10"/>
      <color rgb="FFFF0000"/>
      <name val="Arial"/>
      <family val="2"/>
    </font>
    <font>
      <b/>
      <sz val="8"/>
      <color rgb="FFFF0000"/>
      <name val="Arial"/>
      <family val="2"/>
    </font>
    <font>
      <sz val="10"/>
      <color rgb="FF000000"/>
      <name val="Arial"/>
      <family val="2"/>
      <scheme val="minor"/>
    </font>
  </fonts>
  <fills count="7">
    <fill>
      <patternFill patternType="none"/>
    </fill>
    <fill>
      <patternFill patternType="gray125"/>
    </fill>
    <fill>
      <patternFill patternType="solid">
        <fgColor rgb="FF000000"/>
        <bgColor rgb="FF000000"/>
      </patternFill>
    </fill>
    <fill>
      <patternFill patternType="solid">
        <fgColor rgb="FFCCFFFF"/>
        <bgColor rgb="FFCCFFFF"/>
      </patternFill>
    </fill>
    <fill>
      <patternFill patternType="solid">
        <fgColor rgb="FFFFFFFF"/>
        <bgColor rgb="FFFFFFFF"/>
      </patternFill>
    </fill>
    <fill>
      <patternFill patternType="solid">
        <fgColor theme="0"/>
        <bgColor theme="0"/>
      </patternFill>
    </fill>
    <fill>
      <patternFill patternType="solid">
        <fgColor rgb="FFFFFF00"/>
        <bgColor rgb="FFFFFF00"/>
      </patternFill>
    </fill>
  </fills>
  <borders count="41">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ck">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medium">
        <color rgb="FF000000"/>
      </left>
      <right style="thin">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style="medium">
        <color rgb="FF000000"/>
      </top>
      <bottom style="thick">
        <color rgb="FF000000"/>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medium">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300">
    <xf numFmtId="0" fontId="0" fillId="0" borderId="0" xfId="0" applyFont="1" applyAlignment="1"/>
    <xf numFmtId="0" fontId="2" fillId="0" borderId="0" xfId="0" applyFont="1"/>
    <xf numFmtId="0" fontId="4" fillId="0" borderId="0" xfId="0" applyFont="1" applyAlignment="1">
      <alignment horizontal="center" vertical="center" wrapText="1"/>
    </xf>
    <xf numFmtId="0" fontId="5" fillId="0" borderId="0" xfId="0" applyFont="1" applyAlignment="1">
      <alignment horizontal="center" vertical="top" wrapText="1"/>
    </xf>
    <xf numFmtId="0" fontId="6" fillId="0" borderId="0" xfId="0" applyFont="1" applyAlignment="1">
      <alignment horizontal="righ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top" wrapText="1"/>
    </xf>
    <xf numFmtId="0" fontId="6" fillId="0" borderId="1" xfId="0" applyFont="1" applyBorder="1" applyAlignment="1">
      <alignment horizontal="right" vertical="top"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right" vertical="center" wrapText="1"/>
    </xf>
    <xf numFmtId="164" fontId="2" fillId="0" borderId="0" xfId="0" applyNumberFormat="1" applyFont="1"/>
    <xf numFmtId="0" fontId="6" fillId="0" borderId="0" xfId="0" applyFont="1" applyAlignment="1">
      <alignment horizontal="right"/>
    </xf>
    <xf numFmtId="0" fontId="7" fillId="2" borderId="4" xfId="0" applyFont="1" applyFill="1" applyBorder="1"/>
    <xf numFmtId="164" fontId="7" fillId="2" borderId="4" xfId="0" applyNumberFormat="1" applyFont="1" applyFill="1" applyBorder="1"/>
    <xf numFmtId="0" fontId="8" fillId="2" borderId="4" xfId="0" applyFont="1" applyFill="1" applyBorder="1"/>
    <xf numFmtId="0" fontId="6" fillId="2" borderId="4" xfId="0" applyFont="1" applyFill="1" applyBorder="1" applyAlignment="1">
      <alignment horizontal="right"/>
    </xf>
    <xf numFmtId="0" fontId="9" fillId="0" borderId="0" xfId="0" applyFont="1" applyAlignment="1">
      <alignment horizontal="center" vertical="center" wrapText="1"/>
    </xf>
    <xf numFmtId="0" fontId="10" fillId="0" borderId="0" xfId="0" applyFont="1" applyAlignment="1">
      <alignment horizontal="right"/>
    </xf>
    <xf numFmtId="0" fontId="4" fillId="0" borderId="0" xfId="0" applyFont="1" applyAlignment="1">
      <alignment wrapText="1"/>
    </xf>
    <xf numFmtId="0" fontId="10" fillId="0" borderId="0" xfId="0" applyFont="1" applyAlignment="1">
      <alignment horizontal="center" vertical="center"/>
    </xf>
    <xf numFmtId="164" fontId="4" fillId="0" borderId="0" xfId="0" applyNumberFormat="1" applyFont="1" applyAlignment="1">
      <alignment horizontal="right" vertical="center" wrapText="1"/>
    </xf>
    <xf numFmtId="0" fontId="4" fillId="0" borderId="0" xfId="0" applyFont="1" applyAlignment="1">
      <alignment horizontal="center" vertical="center"/>
    </xf>
    <xf numFmtId="0" fontId="4" fillId="0" borderId="0" xfId="0" applyFont="1" applyAlignment="1">
      <alignment horizontal="right"/>
    </xf>
    <xf numFmtId="164" fontId="11" fillId="0" borderId="0" xfId="0" applyNumberFormat="1" applyFont="1" applyAlignment="1">
      <alignment horizontal="right" vertical="center" wrapText="1"/>
    </xf>
    <xf numFmtId="0" fontId="12" fillId="0" borderId="0" xfId="0" applyFont="1" applyAlignment="1">
      <alignment wrapText="1"/>
    </xf>
    <xf numFmtId="0" fontId="11" fillId="0" borderId="0" xfId="0" applyFont="1" applyAlignment="1">
      <alignment horizontal="center" vertical="center" wrapText="1"/>
    </xf>
    <xf numFmtId="0" fontId="4" fillId="0" borderId="0" xfId="0" applyFont="1" applyAlignment="1">
      <alignment horizontal="left" vertical="top"/>
    </xf>
    <xf numFmtId="0" fontId="13" fillId="0" borderId="0" xfId="0" applyFont="1" applyAlignment="1">
      <alignment wrapText="1"/>
    </xf>
    <xf numFmtId="164" fontId="14" fillId="0" borderId="0" xfId="0" applyNumberFormat="1" applyFont="1" applyAlignment="1">
      <alignment horizontal="right" vertical="center" wrapText="1"/>
    </xf>
    <xf numFmtId="0" fontId="6" fillId="0" borderId="2" xfId="0" applyFont="1" applyBorder="1" applyAlignment="1">
      <alignment horizontal="left" vertical="top" wrapText="1"/>
    </xf>
    <xf numFmtId="0" fontId="6" fillId="0" borderId="5" xfId="0" applyFont="1" applyBorder="1" applyAlignment="1">
      <alignment horizontal="left" vertical="top" wrapText="1"/>
    </xf>
    <xf numFmtId="164" fontId="11" fillId="0" borderId="3" xfId="0" applyNumberFormat="1" applyFont="1" applyBorder="1" applyAlignment="1">
      <alignment vertical="center" wrapText="1"/>
    </xf>
    <xf numFmtId="0" fontId="12" fillId="0" borderId="6" xfId="0" applyFont="1" applyBorder="1" applyAlignment="1">
      <alignment wrapText="1"/>
    </xf>
    <xf numFmtId="165" fontId="11" fillId="0" borderId="0" xfId="0" applyNumberFormat="1" applyFont="1" applyAlignment="1">
      <alignment vertical="center" wrapText="1"/>
    </xf>
    <xf numFmtId="0" fontId="12" fillId="0" borderId="2" xfId="0" applyFont="1" applyBorder="1" applyAlignment="1">
      <alignment horizontal="left" vertical="top" wrapText="1"/>
    </xf>
    <xf numFmtId="0" fontId="12" fillId="0" borderId="5" xfId="0" applyFont="1" applyBorder="1" applyAlignment="1">
      <alignment horizontal="left" vertical="top" wrapText="1"/>
    </xf>
    <xf numFmtId="165" fontId="11" fillId="0" borderId="3" xfId="0" applyNumberFormat="1" applyFont="1" applyBorder="1" applyAlignment="1">
      <alignment vertical="center" wrapText="1"/>
    </xf>
    <xf numFmtId="0" fontId="6" fillId="0" borderId="0" xfId="0" applyFont="1" applyAlignment="1">
      <alignment horizontal="center" vertical="top" wrapText="1"/>
    </xf>
    <xf numFmtId="165" fontId="11" fillId="3" borderId="3" xfId="0" applyNumberFormat="1" applyFont="1" applyFill="1" applyBorder="1" applyAlignment="1">
      <alignment vertical="center" wrapText="1"/>
    </xf>
    <xf numFmtId="0" fontId="6" fillId="0" borderId="0" xfId="0" applyFont="1" applyAlignment="1">
      <alignment horizontal="center" wrapText="1"/>
    </xf>
    <xf numFmtId="0" fontId="12" fillId="0" borderId="0" xfId="0" applyFont="1" applyAlignment="1">
      <alignment horizontal="left" wrapText="1"/>
    </xf>
    <xf numFmtId="0" fontId="16" fillId="0" borderId="0" xfId="0" applyFont="1" applyAlignment="1">
      <alignment horizontal="right" wrapText="1"/>
    </xf>
    <xf numFmtId="165" fontId="11" fillId="3" borderId="7" xfId="0" applyNumberFormat="1" applyFont="1" applyFill="1" applyBorder="1" applyAlignment="1">
      <alignment vertical="center" wrapText="1"/>
    </xf>
    <xf numFmtId="164" fontId="12" fillId="0" borderId="0" xfId="0" applyNumberFormat="1" applyFont="1" applyAlignment="1">
      <alignment wrapText="1"/>
    </xf>
    <xf numFmtId="0" fontId="6" fillId="0" borderId="0" xfId="0" applyFont="1" applyAlignment="1">
      <alignment horizontal="left" vertical="center" wrapText="1"/>
    </xf>
    <xf numFmtId="165" fontId="11" fillId="0" borderId="3" xfId="0" applyNumberFormat="1" applyFont="1" applyBorder="1" applyAlignment="1">
      <alignment horizontal="right" vertical="center" wrapText="1"/>
    </xf>
    <xf numFmtId="0" fontId="4" fillId="0" borderId="0" xfId="0" applyFont="1" applyAlignment="1">
      <alignment horizontal="right" wrapText="1"/>
    </xf>
    <xf numFmtId="165" fontId="11" fillId="0" borderId="0" xfId="0" applyNumberFormat="1" applyFont="1" applyAlignment="1">
      <alignment horizontal="right" vertical="center" wrapText="1"/>
    </xf>
    <xf numFmtId="165" fontId="11" fillId="3" borderId="7" xfId="0" applyNumberFormat="1" applyFont="1" applyFill="1" applyBorder="1" applyAlignment="1">
      <alignment horizontal="right" vertical="center" wrapText="1"/>
    </xf>
    <xf numFmtId="165" fontId="6" fillId="0" borderId="0" xfId="0" applyNumberFormat="1" applyFont="1" applyAlignment="1">
      <alignment horizontal="right"/>
    </xf>
    <xf numFmtId="0" fontId="2" fillId="0" borderId="1" xfId="0" applyFont="1" applyBorder="1" applyAlignment="1">
      <alignment horizontal="center" vertical="top" wrapText="1"/>
    </xf>
    <xf numFmtId="0" fontId="12" fillId="0" borderId="0" xfId="0" applyFont="1" applyAlignment="1">
      <alignment horizontal="right" wrapText="1"/>
    </xf>
    <xf numFmtId="0" fontId="13" fillId="0" borderId="0" xfId="0" applyFont="1" applyAlignment="1">
      <alignment vertical="top" wrapText="1"/>
    </xf>
    <xf numFmtId="164" fontId="14" fillId="0" borderId="0" xfId="0" applyNumberFormat="1" applyFont="1" applyAlignment="1">
      <alignment horizontal="right" vertical="top" wrapText="1"/>
    </xf>
    <xf numFmtId="165" fontId="11" fillId="0" borderId="3" xfId="0" applyNumberFormat="1" applyFont="1" applyBorder="1" applyAlignment="1">
      <alignment wrapText="1"/>
    </xf>
    <xf numFmtId="0" fontId="12" fillId="0" borderId="6" xfId="0" applyFont="1" applyBorder="1" applyAlignment="1">
      <alignment vertical="top"/>
    </xf>
    <xf numFmtId="165" fontId="11" fillId="0" borderId="0" xfId="0" applyNumberFormat="1" applyFont="1" applyAlignment="1">
      <alignment wrapText="1"/>
    </xf>
    <xf numFmtId="0" fontId="12" fillId="0" borderId="6" xfId="0" applyFont="1" applyBorder="1" applyAlignment="1">
      <alignment horizontal="left" vertical="top" wrapText="1"/>
    </xf>
    <xf numFmtId="165" fontId="11" fillId="3" borderId="3" xfId="0" applyNumberFormat="1" applyFont="1" applyFill="1" applyBorder="1" applyAlignment="1">
      <alignment wrapText="1"/>
    </xf>
    <xf numFmtId="0" fontId="17" fillId="0" borderId="0" xfId="0" applyFont="1"/>
    <xf numFmtId="0" fontId="11" fillId="0" borderId="5" xfId="0" applyFont="1" applyBorder="1" applyAlignment="1">
      <alignment horizontal="left" vertical="top" wrapText="1"/>
    </xf>
    <xf numFmtId="0" fontId="11" fillId="0" borderId="6" xfId="0" applyFont="1" applyBorder="1" applyAlignment="1">
      <alignment wrapText="1"/>
    </xf>
    <xf numFmtId="0" fontId="6" fillId="0" borderId="0" xfId="0" applyFont="1"/>
    <xf numFmtId="165" fontId="11" fillId="3" borderId="8" xfId="0" applyNumberFormat="1" applyFont="1" applyFill="1" applyBorder="1" applyAlignment="1">
      <alignment wrapText="1"/>
    </xf>
    <xf numFmtId="0" fontId="12" fillId="0" borderId="5" xfId="0" applyFont="1" applyBorder="1" applyAlignment="1">
      <alignment vertical="top"/>
    </xf>
    <xf numFmtId="0" fontId="16" fillId="0" borderId="0" xfId="0" applyFont="1" applyAlignment="1">
      <alignment horizontal="right" vertical="top" wrapText="1"/>
    </xf>
    <xf numFmtId="165" fontId="11" fillId="4" borderId="9" xfId="0" applyNumberFormat="1" applyFont="1" applyFill="1" applyBorder="1" applyAlignment="1">
      <alignment wrapText="1"/>
    </xf>
    <xf numFmtId="165" fontId="11" fillId="3" borderId="8" xfId="0" applyNumberFormat="1" applyFont="1" applyFill="1" applyBorder="1" applyAlignment="1">
      <alignment vertical="center" wrapText="1"/>
    </xf>
    <xf numFmtId="0" fontId="12" fillId="0" borderId="5" xfId="0" applyFont="1" applyBorder="1" applyAlignment="1">
      <alignment wrapText="1"/>
    </xf>
    <xf numFmtId="0" fontId="4" fillId="0" borderId="0" xfId="0" applyFont="1" applyAlignment="1">
      <alignment horizontal="left" vertical="top" wrapText="1"/>
    </xf>
    <xf numFmtId="165" fontId="6" fillId="0" borderId="3" xfId="0" applyNumberFormat="1" applyFont="1" applyBorder="1"/>
    <xf numFmtId="0" fontId="2" fillId="0" borderId="6" xfId="0" applyFont="1" applyBorder="1"/>
    <xf numFmtId="165" fontId="6" fillId="0" borderId="11" xfId="0" applyNumberFormat="1" applyFont="1" applyBorder="1"/>
    <xf numFmtId="0" fontId="16" fillId="0" borderId="0" xfId="0" applyFont="1" applyAlignment="1">
      <alignment horizontal="right" vertical="center"/>
    </xf>
    <xf numFmtId="165" fontId="6" fillId="3" borderId="8" xfId="0" applyNumberFormat="1" applyFont="1" applyFill="1" applyBorder="1" applyAlignment="1">
      <alignment horizontal="center" wrapText="1"/>
    </xf>
    <xf numFmtId="0" fontId="12" fillId="0" borderId="5" xfId="0" applyFont="1" applyBorder="1" applyAlignment="1">
      <alignment horizontal="center" vertical="center" wrapText="1"/>
    </xf>
    <xf numFmtId="165" fontId="6" fillId="3" borderId="8" xfId="0" applyNumberFormat="1" applyFont="1" applyFill="1" applyBorder="1" applyAlignment="1">
      <alignment wrapText="1"/>
    </xf>
    <xf numFmtId="0" fontId="2" fillId="0" borderId="0" xfId="0" applyFont="1" applyAlignment="1">
      <alignment horizontal="center" vertical="center"/>
    </xf>
    <xf numFmtId="165" fontId="12" fillId="0" borderId="12" xfId="0" applyNumberFormat="1" applyFont="1" applyBorder="1"/>
    <xf numFmtId="0" fontId="12" fillId="0" borderId="6" xfId="0" applyFont="1" applyBorder="1" applyAlignment="1">
      <alignment vertical="top" wrapText="1"/>
    </xf>
    <xf numFmtId="0" fontId="16" fillId="0" borderId="0" xfId="0" applyFont="1" applyAlignment="1">
      <alignment horizontal="right" vertical="top"/>
    </xf>
    <xf numFmtId="0" fontId="12" fillId="0" borderId="5" xfId="0" applyFont="1" applyBorder="1" applyAlignment="1">
      <alignment vertical="top" wrapText="1"/>
    </xf>
    <xf numFmtId="0" fontId="4" fillId="5" borderId="4" xfId="0" applyFont="1" applyFill="1" applyBorder="1" applyAlignment="1">
      <alignment vertical="top"/>
    </xf>
    <xf numFmtId="165" fontId="4" fillId="0" borderId="0" xfId="0" applyNumberFormat="1" applyFont="1"/>
    <xf numFmtId="0" fontId="12" fillId="5" borderId="13" xfId="0" applyFont="1" applyFill="1" applyBorder="1" applyAlignment="1">
      <alignment vertical="top" wrapText="1"/>
    </xf>
    <xf numFmtId="165" fontId="18" fillId="0" borderId="0" xfId="0" applyNumberFormat="1" applyFont="1"/>
    <xf numFmtId="0" fontId="2" fillId="5" borderId="4" xfId="0" applyFont="1" applyFill="1" applyBorder="1"/>
    <xf numFmtId="165" fontId="6" fillId="3" borderId="14" xfId="0" applyNumberFormat="1" applyFont="1" applyFill="1" applyBorder="1" applyAlignment="1">
      <alignment wrapText="1"/>
    </xf>
    <xf numFmtId="0" fontId="12" fillId="0" borderId="15" xfId="0" applyFont="1" applyBorder="1" applyAlignment="1">
      <alignment vertical="top" wrapText="1"/>
    </xf>
    <xf numFmtId="165" fontId="6" fillId="0" borderId="0" xfId="0" applyNumberFormat="1" applyFont="1" applyAlignment="1">
      <alignment horizontal="right" wrapText="1"/>
    </xf>
    <xf numFmtId="0" fontId="12" fillId="0" borderId="0" xfId="0" applyFont="1" applyAlignment="1">
      <alignment vertical="top" wrapText="1"/>
    </xf>
    <xf numFmtId="0" fontId="2" fillId="0" borderId="0" xfId="0" applyFont="1" applyAlignment="1">
      <alignment vertical="center"/>
    </xf>
    <xf numFmtId="0" fontId="10" fillId="0" borderId="0" xfId="0" applyFont="1" applyAlignment="1">
      <alignment horizontal="center" vertical="center" wrapText="1"/>
    </xf>
    <xf numFmtId="0" fontId="10" fillId="0" borderId="11" xfId="0" applyFont="1" applyBorder="1" applyAlignment="1">
      <alignment horizontal="right" vertical="center" wrapText="1"/>
    </xf>
    <xf numFmtId="0" fontId="4" fillId="0" borderId="15" xfId="0" applyFont="1" applyBorder="1" applyAlignment="1">
      <alignment horizontal="right" vertical="center" wrapText="1"/>
    </xf>
    <xf numFmtId="0" fontId="9" fillId="0" borderId="0" xfId="0" applyFont="1" applyAlignment="1">
      <alignment horizontal="center" wrapText="1"/>
    </xf>
    <xf numFmtId="0" fontId="4" fillId="0" borderId="19" xfId="0" applyFont="1" applyBorder="1" applyAlignment="1">
      <alignment horizontal="right" vertical="top" wrapText="1"/>
    </xf>
    <xf numFmtId="0" fontId="2" fillId="0" borderId="0" xfId="0" applyFont="1" applyAlignment="1">
      <alignment horizontal="right"/>
    </xf>
    <xf numFmtId="0" fontId="4" fillId="0" borderId="0" xfId="0" applyFont="1" applyAlignment="1">
      <alignment horizontal="center" vertical="top" wrapText="1"/>
    </xf>
    <xf numFmtId="0" fontId="11" fillId="0" borderId="19" xfId="0" applyFont="1" applyBorder="1" applyAlignment="1">
      <alignment horizontal="right" vertical="top" wrapText="1"/>
    </xf>
    <xf numFmtId="0" fontId="2" fillId="0" borderId="20" xfId="0" applyFont="1" applyBorder="1" applyAlignment="1">
      <alignment horizontal="right"/>
    </xf>
    <xf numFmtId="0" fontId="11" fillId="0" borderId="19" xfId="0" applyFont="1" applyBorder="1" applyAlignment="1">
      <alignment horizontal="right" vertical="top" wrapText="1"/>
    </xf>
    <xf numFmtId="0" fontId="11" fillId="0" borderId="0" xfId="0" applyFont="1" applyAlignment="1">
      <alignment horizontal="center" vertical="top" wrapText="1"/>
    </xf>
    <xf numFmtId="0" fontId="4" fillId="0" borderId="2" xfId="0" applyFont="1" applyBorder="1" applyAlignment="1">
      <alignment vertical="top" wrapText="1"/>
    </xf>
    <xf numFmtId="0" fontId="4" fillId="0" borderId="5" xfId="0" applyFont="1" applyBorder="1" applyAlignment="1">
      <alignment vertical="top" wrapText="1"/>
    </xf>
    <xf numFmtId="164" fontId="12" fillId="0" borderId="2" xfId="0" applyNumberFormat="1" applyFont="1" applyBorder="1" applyAlignment="1">
      <alignment horizontal="left" vertical="top" wrapText="1"/>
    </xf>
    <xf numFmtId="164" fontId="12" fillId="0" borderId="5" xfId="0" applyNumberFormat="1" applyFont="1" applyBorder="1" applyAlignment="1">
      <alignment horizontal="left" vertical="top" wrapText="1"/>
    </xf>
    <xf numFmtId="165" fontId="11" fillId="0" borderId="11" xfId="0" applyNumberFormat="1" applyFont="1" applyBorder="1" applyAlignment="1">
      <alignment vertical="center" wrapText="1"/>
    </xf>
    <xf numFmtId="164" fontId="6" fillId="0" borderId="0" xfId="0" applyNumberFormat="1" applyFont="1" applyAlignment="1">
      <alignment horizontal="center" vertical="top" wrapText="1"/>
    </xf>
    <xf numFmtId="165" fontId="6" fillId="3" borderId="8" xfId="0" applyNumberFormat="1" applyFont="1" applyFill="1" applyBorder="1" applyAlignment="1">
      <alignment vertical="center" wrapText="1"/>
    </xf>
    <xf numFmtId="165" fontId="11" fillId="0" borderId="19" xfId="0" applyNumberFormat="1" applyFont="1" applyBorder="1" applyAlignment="1">
      <alignment vertical="center" wrapText="1"/>
    </xf>
    <xf numFmtId="166" fontId="6" fillId="0" borderId="3" xfId="0" applyNumberFormat="1" applyFont="1" applyBorder="1"/>
    <xf numFmtId="0" fontId="12" fillId="0" borderId="0" xfId="0" applyFont="1" applyAlignment="1">
      <alignment horizontal="right" vertical="top" wrapText="1"/>
    </xf>
    <xf numFmtId="165" fontId="12" fillId="0" borderId="0" xfId="0" applyNumberFormat="1" applyFont="1" applyAlignment="1">
      <alignment vertical="top" wrapText="1"/>
    </xf>
    <xf numFmtId="0" fontId="19" fillId="0" borderId="1" xfId="0" applyFont="1" applyBorder="1" applyAlignment="1">
      <alignment horizontal="center" vertical="center"/>
    </xf>
    <xf numFmtId="0" fontId="19" fillId="0" borderId="0" xfId="0" applyFont="1"/>
    <xf numFmtId="0" fontId="4" fillId="0" borderId="1" xfId="0" applyFont="1" applyBorder="1" applyAlignment="1">
      <alignment horizontal="right" vertical="center" wrapText="1"/>
    </xf>
    <xf numFmtId="0" fontId="2" fillId="0" borderId="2" xfId="0" applyFont="1" applyBorder="1"/>
    <xf numFmtId="0" fontId="2" fillId="0" borderId="21" xfId="0" applyFont="1" applyBorder="1" applyAlignment="1">
      <alignment vertical="center"/>
    </xf>
    <xf numFmtId="0" fontId="20" fillId="0" borderId="2" xfId="0" applyFont="1" applyBorder="1" applyAlignment="1">
      <alignment vertical="top" wrapText="1"/>
    </xf>
    <xf numFmtId="0" fontId="21" fillId="0" borderId="0" xfId="0" applyFont="1" applyAlignment="1"/>
    <xf numFmtId="0" fontId="21" fillId="0" borderId="3" xfId="0" applyFont="1" applyBorder="1"/>
    <xf numFmtId="0" fontId="22" fillId="0" borderId="3" xfId="0" applyFont="1" applyBorder="1" applyAlignment="1">
      <alignment horizontal="center" vertical="top" wrapText="1"/>
    </xf>
    <xf numFmtId="0" fontId="23" fillId="0" borderId="3" xfId="0" applyFont="1" applyBorder="1" applyAlignment="1">
      <alignment horizontal="right" vertical="top" wrapText="1"/>
    </xf>
    <xf numFmtId="0" fontId="21" fillId="0" borderId="3" xfId="0" applyFont="1" applyBorder="1" applyAlignment="1"/>
    <xf numFmtId="0" fontId="4" fillId="0" borderId="3" xfId="0" applyFont="1" applyBorder="1" applyAlignment="1">
      <alignment horizontal="center" wrapText="1"/>
    </xf>
    <xf numFmtId="0" fontId="4" fillId="0" borderId="3" xfId="0" applyFont="1" applyBorder="1" applyAlignment="1">
      <alignment horizontal="right" wrapText="1"/>
    </xf>
    <xf numFmtId="164" fontId="21" fillId="0" borderId="3" xfId="0" applyNumberFormat="1" applyFont="1" applyBorder="1" applyAlignment="1"/>
    <xf numFmtId="0" fontId="7" fillId="2" borderId="3" xfId="0" applyFont="1" applyFill="1" applyBorder="1" applyAlignment="1"/>
    <xf numFmtId="164" fontId="21" fillId="2" borderId="3" xfId="0" applyNumberFormat="1" applyFont="1" applyFill="1" applyBorder="1" applyAlignment="1"/>
    <xf numFmtId="0" fontId="21" fillId="2" borderId="3" xfId="0" applyFont="1" applyFill="1" applyBorder="1" applyAlignment="1"/>
    <xf numFmtId="0" fontId="21" fillId="0" borderId="0" xfId="0" applyFont="1"/>
    <xf numFmtId="0" fontId="10" fillId="0" borderId="0" xfId="0" applyFont="1" applyAlignment="1">
      <alignment horizontal="center"/>
    </xf>
    <xf numFmtId="0" fontId="10" fillId="0" borderId="0" xfId="0" applyFont="1" applyAlignment="1">
      <alignment horizontal="right"/>
    </xf>
    <xf numFmtId="164" fontId="4" fillId="0" borderId="0" xfId="0" applyNumberFormat="1" applyFont="1" applyAlignment="1">
      <alignment horizontal="center" wrapText="1"/>
    </xf>
    <xf numFmtId="164" fontId="4" fillId="0" borderId="0" xfId="0" applyNumberFormat="1" applyFont="1" applyAlignment="1">
      <alignment horizontal="right" wrapText="1"/>
    </xf>
    <xf numFmtId="164" fontId="11" fillId="0" borderId="0" xfId="0" applyNumberFormat="1" applyFont="1" applyAlignment="1">
      <alignment horizontal="center" wrapText="1"/>
    </xf>
    <xf numFmtId="164" fontId="11" fillId="0" borderId="0" xfId="0" applyNumberFormat="1" applyFont="1" applyAlignment="1">
      <alignment horizontal="right" wrapText="1"/>
    </xf>
    <xf numFmtId="0" fontId="4" fillId="0" borderId="3" xfId="0" applyFont="1" applyBorder="1" applyAlignment="1">
      <alignment vertical="top"/>
    </xf>
    <xf numFmtId="164" fontId="21" fillId="0" borderId="3" xfId="0" applyNumberFormat="1" applyFont="1" applyBorder="1"/>
    <xf numFmtId="0" fontId="23" fillId="0" borderId="3" xfId="0" applyFont="1" applyBorder="1" applyAlignment="1">
      <alignment vertical="top" wrapText="1"/>
    </xf>
    <xf numFmtId="0" fontId="21" fillId="0" borderId="3" xfId="0" applyFont="1" applyBorder="1" applyAlignment="1">
      <alignment vertical="top"/>
    </xf>
    <xf numFmtId="165" fontId="21" fillId="0" borderId="3" xfId="0" applyNumberFormat="1" applyFont="1" applyBorder="1"/>
    <xf numFmtId="165" fontId="21" fillId="0" borderId="0" xfId="0" applyNumberFormat="1" applyFont="1"/>
    <xf numFmtId="0" fontId="12" fillId="0" borderId="3" xfId="0" applyFont="1" applyBorder="1" applyAlignment="1">
      <alignment vertical="top" wrapText="1"/>
    </xf>
    <xf numFmtId="165" fontId="11" fillId="0" borderId="3" xfId="0" applyNumberFormat="1" applyFont="1" applyBorder="1" applyAlignment="1">
      <alignment horizontal="right" wrapText="1"/>
    </xf>
    <xf numFmtId="0" fontId="21" fillId="0" borderId="3" xfId="0" applyFont="1" applyBorder="1" applyAlignment="1"/>
    <xf numFmtId="0" fontId="23" fillId="0" borderId="3" xfId="0" applyFont="1" applyBorder="1" applyAlignment="1">
      <alignment horizontal="center" vertical="top" wrapText="1"/>
    </xf>
    <xf numFmtId="165" fontId="11" fillId="3" borderId="3" xfId="0" applyNumberFormat="1" applyFont="1" applyFill="1" applyBorder="1" applyAlignment="1">
      <alignment horizontal="right" wrapText="1"/>
    </xf>
    <xf numFmtId="0" fontId="23" fillId="0" borderId="0" xfId="0" applyFont="1" applyAlignment="1">
      <alignment horizontal="center" wrapText="1"/>
    </xf>
    <xf numFmtId="0" fontId="23" fillId="0" borderId="3" xfId="0" applyFont="1" applyBorder="1" applyAlignment="1">
      <alignment horizontal="center" wrapText="1"/>
    </xf>
    <xf numFmtId="0" fontId="16" fillId="0" borderId="0" xfId="0" applyFont="1" applyAlignment="1">
      <alignment horizontal="right" wrapText="1"/>
    </xf>
    <xf numFmtId="0" fontId="16" fillId="0" borderId="3" xfId="0" applyFont="1" applyBorder="1" applyAlignment="1">
      <alignment horizontal="right" wrapText="1"/>
    </xf>
    <xf numFmtId="0" fontId="23" fillId="0" borderId="0" xfId="0" applyFont="1" applyAlignment="1">
      <alignment wrapText="1"/>
    </xf>
    <xf numFmtId="0" fontId="23" fillId="0" borderId="3" xfId="0" applyFont="1" applyBorder="1" applyAlignment="1">
      <alignment wrapText="1"/>
    </xf>
    <xf numFmtId="164" fontId="21" fillId="0" borderId="0" xfId="0" applyNumberFormat="1" applyFont="1" applyAlignment="1"/>
    <xf numFmtId="165" fontId="21" fillId="0" borderId="0" xfId="0" applyNumberFormat="1" applyFont="1" applyAlignment="1"/>
    <xf numFmtId="0" fontId="21" fillId="0" borderId="3" xfId="0" applyFont="1" applyBorder="1" applyAlignment="1">
      <alignment horizontal="center" vertical="top" wrapText="1"/>
    </xf>
    <xf numFmtId="164" fontId="21" fillId="0" borderId="3" xfId="0" applyNumberFormat="1" applyFont="1" applyBorder="1" applyAlignment="1">
      <alignment vertical="top"/>
    </xf>
    <xf numFmtId="0" fontId="21" fillId="0" borderId="0" xfId="0" applyFont="1" applyAlignment="1">
      <alignment vertical="top"/>
    </xf>
    <xf numFmtId="165" fontId="11" fillId="0" borderId="3" xfId="0" applyNumberFormat="1" applyFont="1" applyBorder="1" applyAlignment="1">
      <alignment horizontal="right" wrapText="1"/>
    </xf>
    <xf numFmtId="165" fontId="11" fillId="3" borderId="3" xfId="0" applyNumberFormat="1" applyFont="1" applyFill="1" applyBorder="1" applyAlignment="1">
      <alignment horizontal="right" wrapText="1"/>
    </xf>
    <xf numFmtId="0" fontId="23" fillId="0" borderId="0" xfId="0" applyFont="1" applyAlignment="1">
      <alignment horizontal="center" vertical="top" wrapText="1"/>
    </xf>
    <xf numFmtId="165" fontId="21" fillId="4" borderId="3" xfId="0" applyNumberFormat="1" applyFont="1" applyFill="1" applyBorder="1" applyAlignment="1"/>
    <xf numFmtId="165" fontId="21" fillId="0" borderId="3" xfId="0" applyNumberFormat="1" applyFont="1" applyBorder="1" applyAlignment="1"/>
    <xf numFmtId="0" fontId="16" fillId="0" borderId="0" xfId="0" applyFont="1" applyAlignment="1">
      <alignment horizontal="right"/>
    </xf>
    <xf numFmtId="0" fontId="16" fillId="0" borderId="3" xfId="0" applyFont="1" applyBorder="1" applyAlignment="1">
      <alignment horizontal="right"/>
    </xf>
    <xf numFmtId="165" fontId="23" fillId="3" borderId="3" xfId="0" applyNumberFormat="1" applyFont="1" applyFill="1" applyBorder="1" applyAlignment="1">
      <alignment horizontal="center" wrapText="1"/>
    </xf>
    <xf numFmtId="165" fontId="23" fillId="3" borderId="3" xfId="0" applyNumberFormat="1" applyFont="1" applyFill="1" applyBorder="1" applyAlignment="1">
      <alignment horizontal="right" wrapText="1"/>
    </xf>
    <xf numFmtId="0" fontId="16" fillId="0" borderId="3" xfId="0" applyFont="1" applyBorder="1" applyAlignment="1">
      <alignment horizontal="right" vertical="top"/>
    </xf>
    <xf numFmtId="0" fontId="4" fillId="4" borderId="3" xfId="0" applyFont="1" applyFill="1" applyBorder="1" applyAlignment="1">
      <alignment vertical="top"/>
    </xf>
    <xf numFmtId="165" fontId="4" fillId="0" borderId="3" xfId="0" applyNumberFormat="1" applyFont="1" applyBorder="1" applyAlignment="1">
      <alignment horizontal="right"/>
    </xf>
    <xf numFmtId="0" fontId="21" fillId="4" borderId="3" xfId="0" applyFont="1" applyFill="1" applyBorder="1" applyAlignment="1">
      <alignment vertical="top"/>
    </xf>
    <xf numFmtId="165" fontId="18" fillId="0" borderId="3" xfId="0" applyNumberFormat="1" applyFont="1" applyBorder="1" applyAlignment="1">
      <alignment horizontal="right"/>
    </xf>
    <xf numFmtId="0" fontId="21" fillId="4" borderId="3" xfId="0" applyFont="1" applyFill="1" applyBorder="1" applyAlignment="1"/>
    <xf numFmtId="0" fontId="16" fillId="0" borderId="0" xfId="0" applyFont="1" applyAlignment="1">
      <alignment horizontal="right" vertical="top"/>
    </xf>
    <xf numFmtId="0" fontId="10" fillId="0" borderId="3" xfId="0" applyFont="1" applyBorder="1" applyAlignment="1">
      <alignment horizontal="center" wrapText="1"/>
    </xf>
    <xf numFmtId="0" fontId="10" fillId="0" borderId="3" xfId="0" applyFont="1" applyBorder="1" applyAlignment="1">
      <alignment horizontal="right" wrapText="1"/>
    </xf>
    <xf numFmtId="0" fontId="4" fillId="0" borderId="3" xfId="0" applyFont="1" applyBorder="1" applyAlignment="1">
      <alignment horizontal="center" vertical="top" wrapText="1"/>
    </xf>
    <xf numFmtId="0" fontId="4" fillId="0" borderId="3" xfId="0" applyFont="1" applyBorder="1" applyAlignment="1">
      <alignment horizontal="right" vertical="top" wrapText="1"/>
    </xf>
    <xf numFmtId="0" fontId="11" fillId="0" borderId="3" xfId="0" applyFont="1" applyBorder="1" applyAlignment="1">
      <alignment horizontal="right" vertical="top" wrapText="1"/>
    </xf>
    <xf numFmtId="0" fontId="4" fillId="0" borderId="3" xfId="0" applyFont="1" applyBorder="1" applyAlignment="1">
      <alignment vertical="top" wrapText="1"/>
    </xf>
    <xf numFmtId="164" fontId="12" fillId="0" borderId="3" xfId="0" applyNumberFormat="1" applyFont="1" applyBorder="1" applyAlignment="1">
      <alignment vertical="top" wrapText="1"/>
    </xf>
    <xf numFmtId="164" fontId="24" fillId="0" borderId="3" xfId="0" applyNumberFormat="1" applyFont="1" applyBorder="1" applyAlignment="1">
      <alignment horizontal="center" vertical="top" wrapText="1"/>
    </xf>
    <xf numFmtId="165" fontId="23" fillId="3" borderId="3" xfId="0" applyNumberFormat="1" applyFont="1" applyFill="1" applyBorder="1" applyAlignment="1">
      <alignment horizontal="right" wrapText="1"/>
    </xf>
    <xf numFmtId="166" fontId="23" fillId="0" borderId="3" xfId="0" applyNumberFormat="1" applyFont="1" applyBorder="1" applyAlignment="1">
      <alignment horizontal="right"/>
    </xf>
    <xf numFmtId="164" fontId="21" fillId="0" borderId="0" xfId="0" applyNumberFormat="1" applyFont="1" applyAlignment="1">
      <alignment vertical="top"/>
    </xf>
    <xf numFmtId="165" fontId="21" fillId="0" borderId="0" xfId="0" applyNumberFormat="1" applyFont="1" applyAlignment="1">
      <alignment vertical="top"/>
    </xf>
    <xf numFmtId="0" fontId="19" fillId="0" borderId="3" xfId="0" applyFont="1" applyBorder="1" applyAlignment="1">
      <alignment horizontal="center"/>
    </xf>
    <xf numFmtId="0" fontId="6" fillId="0" borderId="1" xfId="0" applyFont="1" applyBorder="1" applyAlignment="1">
      <alignment horizontal="center" vertical="top" wrapText="1"/>
    </xf>
    <xf numFmtId="0" fontId="4" fillId="0" borderId="3" xfId="0" applyFont="1" applyBorder="1" applyAlignment="1">
      <alignment horizontal="center" vertical="center" wrapText="1"/>
    </xf>
    <xf numFmtId="0" fontId="6" fillId="2" borderId="4" xfId="0" applyFont="1" applyFill="1" applyBorder="1"/>
    <xf numFmtId="0" fontId="10" fillId="0" borderId="0" xfId="0" applyFont="1" applyAlignment="1">
      <alignment horizontal="center"/>
    </xf>
    <xf numFmtId="164" fontId="4" fillId="0" borderId="0" xfId="0" applyNumberFormat="1" applyFont="1" applyAlignment="1">
      <alignment horizontal="center" vertical="center" wrapText="1"/>
    </xf>
    <xf numFmtId="164" fontId="11" fillId="0" borderId="0" xfId="0" applyNumberFormat="1" applyFont="1" applyAlignment="1">
      <alignment horizontal="center" vertical="center" wrapText="1"/>
    </xf>
    <xf numFmtId="165" fontId="6" fillId="0" borderId="0" xfId="0" applyNumberFormat="1" applyFont="1"/>
    <xf numFmtId="0" fontId="12" fillId="0" borderId="0" xfId="0" applyFont="1" applyAlignment="1">
      <alignment horizontal="left" vertical="top" wrapText="1"/>
    </xf>
    <xf numFmtId="165" fontId="6" fillId="3" borderId="8" xfId="0" applyNumberFormat="1" applyFont="1" applyFill="1" applyBorder="1" applyAlignment="1">
      <alignment horizontal="right" wrapText="1"/>
    </xf>
    <xf numFmtId="0" fontId="18" fillId="0" borderId="0" xfId="0" applyFont="1"/>
    <xf numFmtId="165" fontId="6" fillId="3" borderId="14" xfId="0" applyNumberFormat="1" applyFont="1" applyFill="1" applyBorder="1" applyAlignment="1">
      <alignment horizontal="right" wrapText="1"/>
    </xf>
    <xf numFmtId="0" fontId="10" fillId="0" borderId="11" xfId="0" applyFont="1" applyBorder="1" applyAlignment="1">
      <alignment horizontal="center" vertical="center" wrapText="1"/>
    </xf>
    <xf numFmtId="0" fontId="4" fillId="0" borderId="15" xfId="0" applyFont="1" applyBorder="1" applyAlignment="1">
      <alignment vertical="center" wrapText="1"/>
    </xf>
    <xf numFmtId="0" fontId="4" fillId="0" borderId="19" xfId="0" applyFont="1" applyBorder="1" applyAlignment="1">
      <alignment horizontal="center" vertical="top" wrapText="1"/>
    </xf>
    <xf numFmtId="0" fontId="11" fillId="0" borderId="19" xfId="0" applyFont="1" applyBorder="1" applyAlignment="1">
      <alignment horizontal="center" vertical="top" wrapText="1"/>
    </xf>
    <xf numFmtId="0" fontId="2" fillId="0" borderId="20" xfId="0" applyFont="1" applyBorder="1"/>
    <xf numFmtId="166" fontId="6" fillId="0" borderId="0" xfId="0" applyNumberFormat="1" applyFont="1"/>
    <xf numFmtId="165" fontId="25" fillId="0" borderId="3" xfId="0" applyNumberFormat="1" applyFont="1" applyBorder="1" applyAlignment="1">
      <alignment vertical="center" wrapText="1"/>
    </xf>
    <xf numFmtId="165" fontId="6" fillId="5" borderId="9" xfId="0" applyNumberFormat="1" applyFont="1" applyFill="1" applyBorder="1" applyAlignment="1">
      <alignment horizontal="right" wrapText="1"/>
    </xf>
    <xf numFmtId="165" fontId="6" fillId="3" borderId="22" xfId="0" applyNumberFormat="1" applyFont="1" applyFill="1" applyBorder="1" applyAlignment="1">
      <alignment horizontal="right" wrapText="1"/>
    </xf>
    <xf numFmtId="165" fontId="11" fillId="0" borderId="10" xfId="0" applyNumberFormat="1" applyFont="1" applyBorder="1" applyAlignment="1">
      <alignment vertical="center" wrapText="1"/>
    </xf>
    <xf numFmtId="164" fontId="11" fillId="0" borderId="10" xfId="0" applyNumberFormat="1" applyFont="1" applyBorder="1" applyAlignment="1">
      <alignment wrapText="1"/>
    </xf>
    <xf numFmtId="165" fontId="11" fillId="0" borderId="10" xfId="0" applyNumberFormat="1" applyFont="1" applyBorder="1" applyAlignment="1">
      <alignment horizontal="right" vertical="center" wrapText="1"/>
    </xf>
    <xf numFmtId="165" fontId="11" fillId="0" borderId="6" xfId="0" applyNumberFormat="1" applyFont="1" applyBorder="1" applyAlignment="1">
      <alignment vertical="center" wrapText="1"/>
    </xf>
    <xf numFmtId="165" fontId="11" fillId="0" borderId="12" xfId="0" applyNumberFormat="1" applyFont="1" applyBorder="1"/>
    <xf numFmtId="164" fontId="2" fillId="0" borderId="19" xfId="0" applyNumberFormat="1" applyFont="1" applyBorder="1"/>
    <xf numFmtId="0" fontId="2" fillId="0" borderId="3" xfId="0" applyFont="1" applyBorder="1"/>
    <xf numFmtId="0" fontId="2" fillId="2" borderId="4" xfId="0" applyFont="1" applyFill="1" applyBorder="1"/>
    <xf numFmtId="164" fontId="26" fillId="0" borderId="0" xfId="0" applyNumberFormat="1" applyFont="1" applyAlignment="1">
      <alignment horizontal="right" vertical="center" wrapText="1"/>
    </xf>
    <xf numFmtId="164" fontId="11" fillId="0" borderId="6" xfId="0" applyNumberFormat="1" applyFont="1" applyBorder="1" applyAlignment="1">
      <alignment vertical="center" wrapText="1"/>
    </xf>
    <xf numFmtId="165" fontId="11" fillId="0" borderId="23" xfId="0" applyNumberFormat="1" applyFont="1" applyBorder="1" applyAlignment="1">
      <alignment vertical="center" wrapText="1"/>
    </xf>
    <xf numFmtId="165" fontId="11" fillId="0" borderId="24" xfId="0" applyNumberFormat="1" applyFont="1" applyBorder="1" applyAlignment="1">
      <alignment vertical="center" wrapText="1"/>
    </xf>
    <xf numFmtId="165" fontId="11" fillId="0" borderId="20" xfId="0" applyNumberFormat="1" applyFont="1" applyBorder="1" applyAlignment="1">
      <alignment vertical="center" wrapText="1"/>
    </xf>
    <xf numFmtId="165" fontId="11" fillId="3" borderId="25" xfId="0" applyNumberFormat="1" applyFont="1" applyFill="1" applyBorder="1" applyAlignment="1">
      <alignment vertical="center" wrapText="1"/>
    </xf>
    <xf numFmtId="165" fontId="11" fillId="3" borderId="26" xfId="0" applyNumberFormat="1" applyFont="1" applyFill="1" applyBorder="1" applyAlignment="1">
      <alignment vertical="center" wrapText="1"/>
    </xf>
    <xf numFmtId="0" fontId="27" fillId="0" borderId="2" xfId="0" applyFont="1" applyBorder="1" applyAlignment="1">
      <alignment horizontal="left" vertical="top" wrapText="1"/>
    </xf>
    <xf numFmtId="165" fontId="11" fillId="3" borderId="27" xfId="0" applyNumberFormat="1" applyFont="1" applyFill="1" applyBorder="1" applyAlignment="1">
      <alignment vertical="center" wrapText="1"/>
    </xf>
    <xf numFmtId="165" fontId="2" fillId="0" borderId="0" xfId="0" applyNumberFormat="1" applyFont="1"/>
    <xf numFmtId="165" fontId="11" fillId="3" borderId="27" xfId="0" applyNumberFormat="1" applyFont="1" applyFill="1" applyBorder="1" applyAlignment="1">
      <alignment horizontal="right" vertical="center" wrapText="1"/>
    </xf>
    <xf numFmtId="165" fontId="11" fillId="0" borderId="6" xfId="0" applyNumberFormat="1" applyFont="1" applyBorder="1" applyAlignment="1">
      <alignment wrapText="1"/>
    </xf>
    <xf numFmtId="165" fontId="11" fillId="3" borderId="25" xfId="0" applyNumberFormat="1" applyFont="1" applyFill="1" applyBorder="1" applyAlignment="1">
      <alignment wrapText="1"/>
    </xf>
    <xf numFmtId="165" fontId="11" fillId="3" borderId="26" xfId="0" applyNumberFormat="1" applyFont="1" applyFill="1" applyBorder="1" applyAlignment="1">
      <alignment wrapText="1"/>
    </xf>
    <xf numFmtId="165" fontId="11" fillId="0" borderId="11" xfId="0" applyNumberFormat="1" applyFont="1" applyBorder="1" applyAlignment="1">
      <alignment wrapText="1"/>
    </xf>
    <xf numFmtId="165" fontId="11" fillId="0" borderId="28" xfId="0" applyNumberFormat="1" applyFont="1" applyBorder="1" applyAlignment="1">
      <alignment wrapText="1"/>
    </xf>
    <xf numFmtId="165" fontId="11" fillId="3" borderId="29" xfId="0" applyNumberFormat="1" applyFont="1" applyFill="1" applyBorder="1" applyAlignment="1">
      <alignment wrapText="1"/>
    </xf>
    <xf numFmtId="165" fontId="11" fillId="4" borderId="4" xfId="0" applyNumberFormat="1" applyFont="1" applyFill="1" applyBorder="1" applyAlignment="1">
      <alignment wrapText="1"/>
    </xf>
    <xf numFmtId="165" fontId="11" fillId="3" borderId="29" xfId="0" applyNumberFormat="1" applyFont="1" applyFill="1" applyBorder="1" applyAlignment="1">
      <alignment vertical="center" wrapText="1"/>
    </xf>
    <xf numFmtId="0" fontId="13" fillId="0" borderId="0" xfId="0" applyFont="1"/>
    <xf numFmtId="165" fontId="13" fillId="0" borderId="19" xfId="0" applyNumberFormat="1" applyFont="1" applyBorder="1"/>
    <xf numFmtId="0" fontId="13" fillId="0" borderId="6" xfId="0" applyFont="1" applyBorder="1"/>
    <xf numFmtId="165" fontId="13" fillId="0" borderId="0" xfId="0" applyNumberFormat="1" applyFont="1"/>
    <xf numFmtId="165" fontId="6" fillId="0" borderId="6" xfId="0" applyNumberFormat="1" applyFont="1" applyBorder="1"/>
    <xf numFmtId="165" fontId="6" fillId="0" borderId="15" xfId="0" applyNumberFormat="1" applyFont="1" applyBorder="1"/>
    <xf numFmtId="165" fontId="6" fillId="3" borderId="29" xfId="0" applyNumberFormat="1" applyFont="1" applyFill="1" applyBorder="1" applyAlignment="1">
      <alignment horizontal="center" wrapText="1"/>
    </xf>
    <xf numFmtId="165" fontId="12" fillId="0" borderId="0" xfId="0" applyNumberFormat="1" applyFont="1"/>
    <xf numFmtId="165" fontId="6" fillId="3" borderId="29" xfId="0" applyNumberFormat="1" applyFont="1" applyFill="1" applyBorder="1" applyAlignment="1">
      <alignment horizontal="right" wrapText="1"/>
    </xf>
    <xf numFmtId="0" fontId="2" fillId="0" borderId="30" xfId="0" applyFont="1" applyBorder="1"/>
    <xf numFmtId="0" fontId="2" fillId="0" borderId="31" xfId="0" applyFont="1" applyBorder="1"/>
    <xf numFmtId="0" fontId="4" fillId="0" borderId="0" xfId="0" applyFont="1" applyAlignment="1">
      <alignment vertical="top"/>
    </xf>
    <xf numFmtId="165" fontId="28" fillId="6" borderId="9" xfId="0" applyNumberFormat="1" applyFont="1" applyFill="1" applyBorder="1" applyAlignment="1">
      <alignment horizontal="right" wrapText="1"/>
    </xf>
    <xf numFmtId="165" fontId="6" fillId="0" borderId="28" xfId="0" applyNumberFormat="1" applyFont="1" applyBorder="1" applyAlignment="1">
      <alignment horizontal="right" wrapText="1"/>
    </xf>
    <xf numFmtId="165" fontId="6" fillId="0" borderId="11" xfId="0" applyNumberFormat="1" applyFont="1" applyBorder="1" applyAlignment="1">
      <alignment horizontal="right" wrapText="1"/>
    </xf>
    <xf numFmtId="165" fontId="29" fillId="6" borderId="32" xfId="0" applyNumberFormat="1" applyFont="1" applyFill="1" applyBorder="1" applyAlignment="1">
      <alignment horizontal="right" wrapText="1"/>
    </xf>
    <xf numFmtId="0" fontId="13" fillId="0" borderId="33" xfId="0" applyFont="1" applyBorder="1" applyAlignment="1">
      <alignment wrapText="1"/>
    </xf>
    <xf numFmtId="4" fontId="29" fillId="6" borderId="34" xfId="0" applyNumberFormat="1" applyFont="1" applyFill="1" applyBorder="1"/>
    <xf numFmtId="165" fontId="29" fillId="6" borderId="35" xfId="0" applyNumberFormat="1" applyFont="1" applyFill="1" applyBorder="1"/>
    <xf numFmtId="0" fontId="11" fillId="0" borderId="3" xfId="0" applyFont="1" applyBorder="1" applyAlignment="1">
      <alignment horizontal="center" vertical="top" wrapText="1"/>
    </xf>
    <xf numFmtId="0" fontId="11" fillId="0" borderId="20" xfId="0" applyFont="1" applyBorder="1" applyAlignment="1">
      <alignment horizontal="center" vertical="top" wrapText="1"/>
    </xf>
    <xf numFmtId="165" fontId="6" fillId="3" borderId="29" xfId="0" applyNumberFormat="1" applyFont="1" applyFill="1" applyBorder="1" applyAlignment="1">
      <alignment vertical="center" wrapText="1"/>
    </xf>
    <xf numFmtId="165" fontId="6" fillId="3" borderId="36" xfId="0" applyNumberFormat="1" applyFont="1" applyFill="1" applyBorder="1" applyAlignment="1">
      <alignment vertical="center" wrapText="1"/>
    </xf>
    <xf numFmtId="165" fontId="6" fillId="3" borderId="37" xfId="0" applyNumberFormat="1" applyFont="1" applyFill="1" applyBorder="1" applyAlignment="1">
      <alignment vertical="center" wrapText="1"/>
    </xf>
    <xf numFmtId="0" fontId="19" fillId="0" borderId="1" xfId="0" applyFont="1" applyBorder="1" applyAlignment="1">
      <alignment horizontal="center" vertical="center" wrapText="1"/>
    </xf>
    <xf numFmtId="0" fontId="6" fillId="0" borderId="6" xfId="0" applyFont="1" applyBorder="1" applyAlignment="1">
      <alignment horizontal="left" vertical="top" wrapText="1"/>
    </xf>
    <xf numFmtId="0" fontId="12" fillId="0" borderId="0" xfId="0" applyFont="1" applyAlignment="1">
      <alignment vertical="top"/>
    </xf>
    <xf numFmtId="0" fontId="4" fillId="0" borderId="10" xfId="0" applyFont="1" applyBorder="1" applyAlignment="1">
      <alignment horizontal="left" vertical="top" wrapText="1"/>
    </xf>
    <xf numFmtId="165" fontId="6" fillId="0" borderId="5" xfId="0" applyNumberFormat="1" applyFont="1" applyBorder="1"/>
    <xf numFmtId="0" fontId="16" fillId="0" borderId="33" xfId="0" applyFont="1" applyBorder="1" applyAlignment="1">
      <alignment horizontal="right" vertical="center"/>
    </xf>
    <xf numFmtId="165" fontId="6" fillId="3" borderId="37" xfId="0" applyNumberFormat="1" applyFont="1" applyFill="1" applyBorder="1" applyAlignment="1">
      <alignment horizontal="center" wrapText="1"/>
    </xf>
    <xf numFmtId="0" fontId="12" fillId="0" borderId="0" xfId="0" applyFont="1" applyAlignment="1">
      <alignment horizontal="center" vertical="center" wrapText="1"/>
    </xf>
    <xf numFmtId="165" fontId="6" fillId="3" borderId="38" xfId="0" applyNumberFormat="1" applyFont="1" applyFill="1" applyBorder="1" applyAlignment="1">
      <alignment horizontal="right" wrapText="1"/>
    </xf>
    <xf numFmtId="165" fontId="6" fillId="0" borderId="39" xfId="0" applyNumberFormat="1" applyFont="1" applyBorder="1" applyAlignment="1">
      <alignment horizontal="right" wrapText="1"/>
    </xf>
    <xf numFmtId="165" fontId="6" fillId="3" borderId="26" xfId="0" applyNumberFormat="1" applyFont="1" applyFill="1" applyBorder="1" applyAlignment="1">
      <alignment horizontal="right" wrapText="1"/>
    </xf>
    <xf numFmtId="0" fontId="7" fillId="2" borderId="4" xfId="0" applyFont="1" applyFill="1" applyBorder="1" applyAlignment="1">
      <alignment vertical="center"/>
    </xf>
    <xf numFmtId="164" fontId="7" fillId="2" borderId="4" xfId="0" applyNumberFormat="1" applyFont="1" applyFill="1" applyBorder="1" applyAlignment="1">
      <alignment vertical="center"/>
    </xf>
    <xf numFmtId="0" fontId="8" fillId="2" borderId="4" xfId="0" applyFont="1" applyFill="1" applyBorder="1" applyAlignment="1">
      <alignment vertical="center"/>
    </xf>
    <xf numFmtId="0" fontId="2" fillId="2" borderId="4" xfId="0" applyFont="1" applyFill="1" applyBorder="1" applyAlignment="1">
      <alignment vertical="center"/>
    </xf>
    <xf numFmtId="0" fontId="4" fillId="0" borderId="0" xfId="0" applyFont="1" applyAlignment="1">
      <alignment vertical="center" wrapText="1"/>
    </xf>
    <xf numFmtId="0" fontId="4" fillId="0" borderId="6" xfId="0" applyFont="1" applyBorder="1" applyAlignment="1">
      <alignment vertical="top" wrapText="1"/>
    </xf>
    <xf numFmtId="164" fontId="12" fillId="0" borderId="6" xfId="0" applyNumberFormat="1" applyFont="1" applyBorder="1" applyAlignment="1">
      <alignment horizontal="left" vertical="top" wrapText="1"/>
    </xf>
    <xf numFmtId="0" fontId="4" fillId="0" borderId="40" xfId="0" applyFont="1" applyBorder="1" applyAlignment="1">
      <alignment horizontal="right" vertical="center" wrapText="1"/>
    </xf>
    <xf numFmtId="0" fontId="2" fillId="0" borderId="0" xfId="0" applyFont="1"/>
    <xf numFmtId="0" fontId="0" fillId="0" borderId="0" xfId="0" applyFont="1" applyAlignment="1"/>
    <xf numFmtId="0" fontId="3" fillId="0" borderId="0" xfId="0" applyFont="1" applyAlignment="1">
      <alignment horizontal="center" vertical="top"/>
    </xf>
    <xf numFmtId="0" fontId="2" fillId="0" borderId="2" xfId="0" applyFont="1" applyBorder="1" applyAlignment="1">
      <alignment horizontal="right" vertical="center"/>
    </xf>
    <xf numFmtId="0" fontId="15" fillId="0" borderId="5" xfId="0" applyFont="1" applyBorder="1"/>
    <xf numFmtId="0" fontId="15" fillId="0" borderId="6" xfId="0" applyFont="1" applyBorder="1"/>
    <xf numFmtId="0" fontId="1" fillId="0" borderId="0" xfId="0" applyFont="1" applyAlignment="1">
      <alignment horizontal="center" vertical="top"/>
    </xf>
    <xf numFmtId="0" fontId="12" fillId="0" borderId="2" xfId="0" applyFont="1" applyBorder="1" applyAlignment="1">
      <alignment horizontal="left" vertical="top" wrapText="1"/>
    </xf>
    <xf numFmtId="0" fontId="4" fillId="0" borderId="0" xfId="0" applyFont="1" applyAlignment="1">
      <alignment horizontal="left" vertical="top" wrapText="1"/>
    </xf>
    <xf numFmtId="0" fontId="15" fillId="0" borderId="10" xfId="0" applyFont="1" applyBorder="1"/>
    <xf numFmtId="0" fontId="7" fillId="2" borderId="16" xfId="0" applyFont="1" applyFill="1" applyBorder="1" applyAlignment="1">
      <alignment horizontal="center" vertical="center"/>
    </xf>
    <xf numFmtId="0" fontId="15" fillId="0" borderId="17" xfId="0" applyFont="1" applyBorder="1"/>
    <xf numFmtId="0" fontId="15" fillId="0" borderId="18" xfId="0" applyFont="1" applyBorder="1"/>
    <xf numFmtId="0" fontId="4" fillId="0" borderId="0" xfId="0" applyFont="1" applyAlignment="1">
      <alignment vertical="top" wrapText="1"/>
    </xf>
    <xf numFmtId="0" fontId="21" fillId="0" borderId="2" xfId="0" applyFont="1" applyBorder="1" applyAlignment="1">
      <alignment horizontal="right"/>
    </xf>
    <xf numFmtId="0" fontId="12" fillId="0" borderId="2" xfId="0" applyFont="1" applyBorder="1" applyAlignment="1">
      <alignment vertical="top" wrapText="1"/>
    </xf>
    <xf numFmtId="0" fontId="4" fillId="0" borderId="2" xfId="0" applyFont="1" applyBorder="1" applyAlignment="1">
      <alignment vertical="top" wrapText="1"/>
    </xf>
    <xf numFmtId="0" fontId="7" fillId="2" borderId="2" xfId="0" applyFont="1" applyFill="1" applyBorder="1" applyAlignment="1">
      <alignment horizontal="center"/>
    </xf>
    <xf numFmtId="0" fontId="21" fillId="0" borderId="0" xfId="0" applyFont="1" applyAlignment="1"/>
    <xf numFmtId="0" fontId="1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53</xdr:row>
      <xdr:rowOff>-19050</xdr:rowOff>
    </xdr:from>
    <xdr:ext cx="38100" cy="38100"/>
    <xdr:sp macro="" textlink="">
      <xdr:nvSpPr>
        <xdr:cNvPr id="3" name="Shape 3">
          <a:extLst>
            <a:ext uri="{FF2B5EF4-FFF2-40B4-BE49-F238E27FC236}">
              <a16:creationId xmlns:a16="http://schemas.microsoft.com/office/drawing/2014/main" id="{00000000-0008-0000-0600-000003000000}"/>
            </a:ext>
          </a:extLst>
        </xdr:cNvPr>
        <xdr:cNvSpPr/>
      </xdr:nvSpPr>
      <xdr:spPr>
        <a:xfrm>
          <a:off x="5326950" y="378000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28575</xdr:colOff>
      <xdr:row>8</xdr:row>
      <xdr:rowOff>114300</xdr:rowOff>
    </xdr:from>
    <xdr:ext cx="47625" cy="66675"/>
    <xdr:sp macro="" textlink="">
      <xdr:nvSpPr>
        <xdr:cNvPr id="4" name="Shape 4">
          <a:extLst>
            <a:ext uri="{FF2B5EF4-FFF2-40B4-BE49-F238E27FC236}">
              <a16:creationId xmlns:a16="http://schemas.microsoft.com/office/drawing/2014/main" id="{00000000-0008-0000-0600-000004000000}"/>
            </a:ext>
          </a:extLst>
        </xdr:cNvPr>
        <xdr:cNvSpPr/>
      </xdr:nvSpPr>
      <xdr:spPr>
        <a:xfrm>
          <a:off x="5326950" y="3751425"/>
          <a:ext cx="381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112</xdr:row>
      <xdr:rowOff>180975</xdr:rowOff>
    </xdr:from>
    <xdr:ext cx="47625" cy="104775"/>
    <xdr:sp macro="" textlink="">
      <xdr:nvSpPr>
        <xdr:cNvPr id="5" name="Shape 5">
          <a:extLst>
            <a:ext uri="{FF2B5EF4-FFF2-40B4-BE49-F238E27FC236}">
              <a16:creationId xmlns:a16="http://schemas.microsoft.com/office/drawing/2014/main" id="{00000000-0008-0000-0600-000005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121</xdr:row>
      <xdr:rowOff>0</xdr:rowOff>
    </xdr:from>
    <xdr:ext cx="38100" cy="0"/>
    <xdr:sp macro="" textlink="">
      <xdr:nvSpPr>
        <xdr:cNvPr id="6" name="Shape 6">
          <a:extLst>
            <a:ext uri="{FF2B5EF4-FFF2-40B4-BE49-F238E27FC236}">
              <a16:creationId xmlns:a16="http://schemas.microsoft.com/office/drawing/2014/main" id="{00000000-0008-0000-0600-000006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61</xdr:row>
      <xdr:rowOff>123825</xdr:rowOff>
    </xdr:from>
    <xdr:ext cx="47625" cy="104775"/>
    <xdr:sp macro="" textlink="">
      <xdr:nvSpPr>
        <xdr:cNvPr id="2" name="Shape 5">
          <a:extLst>
            <a:ext uri="{FF2B5EF4-FFF2-40B4-BE49-F238E27FC236}">
              <a16:creationId xmlns:a16="http://schemas.microsoft.com/office/drawing/2014/main" id="{00000000-0008-0000-0600-000002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113</xdr:row>
      <xdr:rowOff>190500</xdr:rowOff>
    </xdr:from>
    <xdr:ext cx="47625" cy="104775"/>
    <xdr:sp macro="" textlink="">
      <xdr:nvSpPr>
        <xdr:cNvPr id="7" name="Shape 5">
          <a:extLst>
            <a:ext uri="{FF2B5EF4-FFF2-40B4-BE49-F238E27FC236}">
              <a16:creationId xmlns:a16="http://schemas.microsoft.com/office/drawing/2014/main" id="{00000000-0008-0000-0600-000007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126</xdr:row>
      <xdr:rowOff>0</xdr:rowOff>
    </xdr:from>
    <xdr:ext cx="38100" cy="0"/>
    <xdr:sp macro="" textlink="">
      <xdr:nvSpPr>
        <xdr:cNvPr id="8" name="Shape 6">
          <a:extLst>
            <a:ext uri="{FF2B5EF4-FFF2-40B4-BE49-F238E27FC236}">
              <a16:creationId xmlns:a16="http://schemas.microsoft.com/office/drawing/2014/main" id="{00000000-0008-0000-0600-000008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126</xdr:row>
      <xdr:rowOff>0</xdr:rowOff>
    </xdr:from>
    <xdr:ext cx="38100" cy="0"/>
    <xdr:sp macro="" textlink="">
      <xdr:nvSpPr>
        <xdr:cNvPr id="9" name="Shape 6">
          <a:extLst>
            <a:ext uri="{FF2B5EF4-FFF2-40B4-BE49-F238E27FC236}">
              <a16:creationId xmlns:a16="http://schemas.microsoft.com/office/drawing/2014/main" id="{00000000-0008-0000-0600-000009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131</xdr:row>
      <xdr:rowOff>0</xdr:rowOff>
    </xdr:from>
    <xdr:ext cx="38100" cy="0"/>
    <xdr:sp macro="" textlink="">
      <xdr:nvSpPr>
        <xdr:cNvPr id="10" name="Shape 6">
          <a:extLst>
            <a:ext uri="{FF2B5EF4-FFF2-40B4-BE49-F238E27FC236}">
              <a16:creationId xmlns:a16="http://schemas.microsoft.com/office/drawing/2014/main" id="{00000000-0008-0000-0600-00000A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131</xdr:row>
      <xdr:rowOff>0</xdr:rowOff>
    </xdr:from>
    <xdr:ext cx="38100" cy="0"/>
    <xdr:sp macro="" textlink="">
      <xdr:nvSpPr>
        <xdr:cNvPr id="11" name="Shape 6">
          <a:extLst>
            <a:ext uri="{FF2B5EF4-FFF2-40B4-BE49-F238E27FC236}">
              <a16:creationId xmlns:a16="http://schemas.microsoft.com/office/drawing/2014/main" id="{00000000-0008-0000-0600-00000B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140</xdr:row>
      <xdr:rowOff>0</xdr:rowOff>
    </xdr:from>
    <xdr:ext cx="38100" cy="0"/>
    <xdr:sp macro="" textlink="">
      <xdr:nvSpPr>
        <xdr:cNvPr id="12" name="Shape 6">
          <a:extLst>
            <a:ext uri="{FF2B5EF4-FFF2-40B4-BE49-F238E27FC236}">
              <a16:creationId xmlns:a16="http://schemas.microsoft.com/office/drawing/2014/main" id="{00000000-0008-0000-0600-00000C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147</xdr:row>
      <xdr:rowOff>0</xdr:rowOff>
    </xdr:from>
    <xdr:ext cx="38100" cy="0"/>
    <xdr:sp macro="" textlink="">
      <xdr:nvSpPr>
        <xdr:cNvPr id="13" name="Shape 6">
          <a:extLst>
            <a:ext uri="{FF2B5EF4-FFF2-40B4-BE49-F238E27FC236}">
              <a16:creationId xmlns:a16="http://schemas.microsoft.com/office/drawing/2014/main" id="{00000000-0008-0000-0600-00000D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28575</xdr:colOff>
      <xdr:row>8</xdr:row>
      <xdr:rowOff>114300</xdr:rowOff>
    </xdr:from>
    <xdr:ext cx="47625" cy="66675"/>
    <xdr:sp macro="" textlink="">
      <xdr:nvSpPr>
        <xdr:cNvPr id="14" name="Shape 4">
          <a:extLst>
            <a:ext uri="{FF2B5EF4-FFF2-40B4-BE49-F238E27FC236}">
              <a16:creationId xmlns:a16="http://schemas.microsoft.com/office/drawing/2014/main" id="{00000000-0008-0000-0600-00000E000000}"/>
            </a:ext>
          </a:extLst>
        </xdr:cNvPr>
        <xdr:cNvSpPr/>
      </xdr:nvSpPr>
      <xdr:spPr>
        <a:xfrm>
          <a:off x="5326950" y="3751425"/>
          <a:ext cx="38100" cy="57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-19050</xdr:colOff>
      <xdr:row>46</xdr:row>
      <xdr:rowOff>-19050</xdr:rowOff>
    </xdr:from>
    <xdr:ext cx="38100" cy="38100"/>
    <xdr:sp macro="" textlink="">
      <xdr:nvSpPr>
        <xdr:cNvPr id="3" name="Shape 3">
          <a:extLst>
            <a:ext uri="{FF2B5EF4-FFF2-40B4-BE49-F238E27FC236}">
              <a16:creationId xmlns:a16="http://schemas.microsoft.com/office/drawing/2014/main" id="{00000000-0008-0000-0700-000003000000}"/>
            </a:ext>
          </a:extLst>
        </xdr:cNvPr>
        <xdr:cNvSpPr/>
      </xdr:nvSpPr>
      <xdr:spPr>
        <a:xfrm>
          <a:off x="5326950" y="3780000"/>
          <a:ext cx="3810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8</xdr:row>
      <xdr:rowOff>123825</xdr:rowOff>
    </xdr:from>
    <xdr:ext cx="47625" cy="104775"/>
    <xdr:sp macro="" textlink="">
      <xdr:nvSpPr>
        <xdr:cNvPr id="5" name="Shape 5">
          <a:extLst>
            <a:ext uri="{FF2B5EF4-FFF2-40B4-BE49-F238E27FC236}">
              <a16:creationId xmlns:a16="http://schemas.microsoft.com/office/drawing/2014/main" id="{00000000-0008-0000-0700-000005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95</xdr:row>
      <xdr:rowOff>180975</xdr:rowOff>
    </xdr:from>
    <xdr:ext cx="47625" cy="104775"/>
    <xdr:sp macro="" textlink="">
      <xdr:nvSpPr>
        <xdr:cNvPr id="2" name="Shape 5">
          <a:extLst>
            <a:ext uri="{FF2B5EF4-FFF2-40B4-BE49-F238E27FC236}">
              <a16:creationId xmlns:a16="http://schemas.microsoft.com/office/drawing/2014/main" id="{00000000-0008-0000-0700-000002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104</xdr:row>
      <xdr:rowOff>0</xdr:rowOff>
    </xdr:from>
    <xdr:ext cx="38100" cy="0"/>
    <xdr:sp macro="" textlink="">
      <xdr:nvSpPr>
        <xdr:cNvPr id="6" name="Shape 6">
          <a:extLst>
            <a:ext uri="{FF2B5EF4-FFF2-40B4-BE49-F238E27FC236}">
              <a16:creationId xmlns:a16="http://schemas.microsoft.com/office/drawing/2014/main" id="{00000000-0008-0000-0700-000006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54</xdr:row>
      <xdr:rowOff>123825</xdr:rowOff>
    </xdr:from>
    <xdr:ext cx="47625" cy="104775"/>
    <xdr:sp macro="" textlink="">
      <xdr:nvSpPr>
        <xdr:cNvPr id="4" name="Shape 5">
          <a:extLst>
            <a:ext uri="{FF2B5EF4-FFF2-40B4-BE49-F238E27FC236}">
              <a16:creationId xmlns:a16="http://schemas.microsoft.com/office/drawing/2014/main" id="{00000000-0008-0000-0700-000004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-19050</xdr:colOff>
      <xdr:row>96</xdr:row>
      <xdr:rowOff>190500</xdr:rowOff>
    </xdr:from>
    <xdr:ext cx="47625" cy="104775"/>
    <xdr:sp macro="" textlink="">
      <xdr:nvSpPr>
        <xdr:cNvPr id="7" name="Shape 5">
          <a:extLst>
            <a:ext uri="{FF2B5EF4-FFF2-40B4-BE49-F238E27FC236}">
              <a16:creationId xmlns:a16="http://schemas.microsoft.com/office/drawing/2014/main" id="{00000000-0008-0000-0700-000007000000}"/>
            </a:ext>
          </a:extLst>
        </xdr:cNvPr>
        <xdr:cNvSpPr/>
      </xdr:nvSpPr>
      <xdr:spPr>
        <a:xfrm>
          <a:off x="5326950" y="3732375"/>
          <a:ext cx="38100" cy="95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109</xdr:row>
      <xdr:rowOff>0</xdr:rowOff>
    </xdr:from>
    <xdr:ext cx="38100" cy="0"/>
    <xdr:sp macro="" textlink="">
      <xdr:nvSpPr>
        <xdr:cNvPr id="8" name="Shape 6">
          <a:extLst>
            <a:ext uri="{FF2B5EF4-FFF2-40B4-BE49-F238E27FC236}">
              <a16:creationId xmlns:a16="http://schemas.microsoft.com/office/drawing/2014/main" id="{00000000-0008-0000-0700-000008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109</xdr:row>
      <xdr:rowOff>0</xdr:rowOff>
    </xdr:from>
    <xdr:ext cx="38100" cy="0"/>
    <xdr:sp macro="" textlink="">
      <xdr:nvSpPr>
        <xdr:cNvPr id="9" name="Shape 6">
          <a:extLst>
            <a:ext uri="{FF2B5EF4-FFF2-40B4-BE49-F238E27FC236}">
              <a16:creationId xmlns:a16="http://schemas.microsoft.com/office/drawing/2014/main" id="{00000000-0008-0000-0700-000009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114</xdr:row>
      <xdr:rowOff>0</xdr:rowOff>
    </xdr:from>
    <xdr:ext cx="38100" cy="0"/>
    <xdr:sp macro="" textlink="">
      <xdr:nvSpPr>
        <xdr:cNvPr id="10" name="Shape 6">
          <a:extLst>
            <a:ext uri="{FF2B5EF4-FFF2-40B4-BE49-F238E27FC236}">
              <a16:creationId xmlns:a16="http://schemas.microsoft.com/office/drawing/2014/main" id="{00000000-0008-0000-0700-00000A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114</xdr:row>
      <xdr:rowOff>0</xdr:rowOff>
    </xdr:from>
    <xdr:ext cx="38100" cy="0"/>
    <xdr:sp macro="" textlink="">
      <xdr:nvSpPr>
        <xdr:cNvPr id="11" name="Shape 6">
          <a:extLst>
            <a:ext uri="{FF2B5EF4-FFF2-40B4-BE49-F238E27FC236}">
              <a16:creationId xmlns:a16="http://schemas.microsoft.com/office/drawing/2014/main" id="{00000000-0008-0000-0700-00000B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123</xdr:row>
      <xdr:rowOff>0</xdr:rowOff>
    </xdr:from>
    <xdr:ext cx="38100" cy="0"/>
    <xdr:sp macro="" textlink="">
      <xdr:nvSpPr>
        <xdr:cNvPr id="12" name="Shape 6">
          <a:extLst>
            <a:ext uri="{FF2B5EF4-FFF2-40B4-BE49-F238E27FC236}">
              <a16:creationId xmlns:a16="http://schemas.microsoft.com/office/drawing/2014/main" id="{00000000-0008-0000-0700-00000C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161925</xdr:colOff>
      <xdr:row>130</xdr:row>
      <xdr:rowOff>0</xdr:rowOff>
    </xdr:from>
    <xdr:ext cx="38100" cy="0"/>
    <xdr:sp macro="" textlink="">
      <xdr:nvSpPr>
        <xdr:cNvPr id="13" name="Shape 6">
          <a:extLst>
            <a:ext uri="{FF2B5EF4-FFF2-40B4-BE49-F238E27FC236}">
              <a16:creationId xmlns:a16="http://schemas.microsoft.com/office/drawing/2014/main" id="{00000000-0008-0000-0700-00000D000000}"/>
            </a:ext>
          </a:extLst>
        </xdr:cNvPr>
        <xdr:cNvSpPr/>
      </xdr:nvSpPr>
      <xdr:spPr>
        <a:xfrm rot="10800000">
          <a:off x="5331713" y="3780000"/>
          <a:ext cx="28575"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5"/>
  <sheetViews>
    <sheetView tabSelected="1" topLeftCell="A79" workbookViewId="0">
      <selection activeCell="E95" sqref="E95"/>
    </sheetView>
  </sheetViews>
  <sheetFormatPr defaultColWidth="12.5703125" defaultRowHeight="15" customHeight="1" x14ac:dyDescent="0.2"/>
  <cols>
    <col min="1" max="1" width="34.5703125" customWidth="1"/>
    <col min="2" max="2" width="10.5703125" customWidth="1"/>
    <col min="3" max="3" width="17" customWidth="1"/>
    <col min="4" max="4" width="3.42578125" customWidth="1"/>
    <col min="5" max="5" width="16.140625" customWidth="1"/>
    <col min="6" max="6" width="13.42578125" customWidth="1"/>
    <col min="7" max="7" width="9" customWidth="1"/>
    <col min="8" max="8" width="9.42578125" customWidth="1"/>
    <col min="9" max="9" width="22.42578125" customWidth="1"/>
    <col min="10" max="26" width="9.42578125" customWidth="1"/>
  </cols>
  <sheetData>
    <row r="1" spans="1:26" ht="30"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26.25" customHeight="1" x14ac:dyDescent="0.2">
      <c r="A2" s="286" t="s">
        <v>1</v>
      </c>
      <c r="B2" s="281"/>
      <c r="C2" s="281"/>
      <c r="D2" s="281"/>
      <c r="E2" s="281"/>
      <c r="F2" s="1"/>
      <c r="G2" s="1"/>
      <c r="H2" s="1"/>
      <c r="I2" s="1"/>
      <c r="J2" s="1"/>
      <c r="K2" s="1"/>
      <c r="L2" s="1"/>
      <c r="M2" s="1"/>
      <c r="N2" s="1"/>
      <c r="O2" s="1"/>
      <c r="P2" s="1"/>
      <c r="Q2" s="1"/>
      <c r="R2" s="1"/>
      <c r="S2" s="1"/>
      <c r="T2" s="1"/>
      <c r="U2" s="1"/>
      <c r="V2" s="1"/>
      <c r="W2" s="1"/>
      <c r="X2" s="1"/>
      <c r="Y2" s="1"/>
      <c r="Z2" s="1"/>
    </row>
    <row r="3" spans="1:26" ht="30.75" customHeight="1" x14ac:dyDescent="0.2">
      <c r="A3" s="282" t="s">
        <v>2</v>
      </c>
      <c r="B3" s="281"/>
      <c r="C3" s="281"/>
      <c r="D3" s="281"/>
      <c r="E3" s="281"/>
      <c r="F3" s="1"/>
      <c r="G3" s="1"/>
      <c r="H3" s="1"/>
      <c r="I3" s="1"/>
      <c r="J3" s="1"/>
      <c r="K3" s="1"/>
      <c r="L3" s="1"/>
      <c r="M3" s="1"/>
      <c r="N3" s="1"/>
      <c r="O3" s="1"/>
      <c r="P3" s="1"/>
      <c r="Q3" s="1"/>
      <c r="R3" s="1"/>
      <c r="S3" s="1"/>
      <c r="T3" s="1"/>
      <c r="U3" s="1"/>
      <c r="V3" s="1"/>
      <c r="W3" s="1"/>
      <c r="X3" s="1"/>
      <c r="Y3" s="1"/>
      <c r="Z3" s="1"/>
    </row>
    <row r="4" spans="1:26" ht="12.75" customHeight="1" x14ac:dyDescent="0.2">
      <c r="A4" s="1"/>
      <c r="B4" s="2"/>
      <c r="C4" s="3"/>
      <c r="D4" s="2"/>
      <c r="E4" s="4"/>
      <c r="F4" s="1"/>
      <c r="G4" s="1"/>
      <c r="H4" s="1"/>
      <c r="I4" s="1"/>
      <c r="J4" s="1"/>
      <c r="K4" s="1"/>
      <c r="L4" s="1"/>
      <c r="M4" s="1"/>
      <c r="N4" s="1"/>
      <c r="O4" s="1"/>
      <c r="P4" s="1"/>
      <c r="Q4" s="1"/>
      <c r="R4" s="1"/>
      <c r="S4" s="1"/>
      <c r="T4" s="1"/>
      <c r="U4" s="1"/>
      <c r="V4" s="1"/>
      <c r="W4" s="1"/>
      <c r="X4" s="1"/>
      <c r="Y4" s="1"/>
      <c r="Z4" s="1"/>
    </row>
    <row r="5" spans="1:26" ht="12.75" customHeight="1" x14ac:dyDescent="0.2">
      <c r="A5" s="1"/>
      <c r="B5" s="5"/>
      <c r="C5" s="6" t="s">
        <v>3</v>
      </c>
      <c r="D5" s="5"/>
      <c r="E5" s="7" t="s">
        <v>4</v>
      </c>
      <c r="F5" s="1"/>
      <c r="G5" s="1"/>
      <c r="H5" s="1"/>
      <c r="I5" s="1"/>
      <c r="J5" s="1"/>
      <c r="K5" s="1"/>
      <c r="L5" s="1"/>
      <c r="M5" s="1"/>
      <c r="N5" s="1"/>
      <c r="O5" s="1"/>
      <c r="P5" s="1"/>
      <c r="Q5" s="1"/>
      <c r="R5" s="1"/>
      <c r="S5" s="1"/>
      <c r="T5" s="1"/>
      <c r="U5" s="1"/>
      <c r="V5" s="1"/>
      <c r="W5" s="1"/>
      <c r="X5" s="1"/>
      <c r="Y5" s="1"/>
      <c r="Z5" s="1"/>
    </row>
    <row r="6" spans="1:26" ht="30" customHeight="1" x14ac:dyDescent="0.2">
      <c r="A6" s="1"/>
      <c r="B6" s="8" t="s">
        <v>5</v>
      </c>
      <c r="C6" s="9" t="s">
        <v>6</v>
      </c>
      <c r="D6" s="8" t="s">
        <v>7</v>
      </c>
      <c r="E6" s="10" t="s">
        <v>8</v>
      </c>
      <c r="F6" s="1"/>
      <c r="G6" s="1"/>
      <c r="H6" s="1"/>
      <c r="I6" s="1"/>
      <c r="J6" s="1"/>
      <c r="K6" s="1"/>
      <c r="L6" s="1"/>
      <c r="M6" s="1"/>
      <c r="N6" s="1"/>
      <c r="O6" s="1"/>
      <c r="P6" s="1"/>
      <c r="Q6" s="1"/>
      <c r="R6" s="1"/>
      <c r="S6" s="1"/>
      <c r="T6" s="1"/>
      <c r="U6" s="1"/>
      <c r="V6" s="1"/>
      <c r="W6" s="1"/>
      <c r="X6" s="1"/>
      <c r="Y6" s="1"/>
      <c r="Z6" s="1"/>
    </row>
    <row r="7" spans="1:26" ht="9" customHeight="1" x14ac:dyDescent="0.2">
      <c r="A7" s="1"/>
      <c r="B7" s="1"/>
      <c r="C7" s="11"/>
      <c r="D7" s="1"/>
      <c r="E7" s="12"/>
      <c r="F7" s="1"/>
      <c r="G7" s="1"/>
      <c r="H7" s="1"/>
      <c r="I7" s="1"/>
      <c r="J7" s="1"/>
      <c r="K7" s="1"/>
      <c r="L7" s="1"/>
      <c r="M7" s="1"/>
      <c r="N7" s="1"/>
      <c r="O7" s="1"/>
      <c r="P7" s="1"/>
      <c r="Q7" s="1"/>
      <c r="R7" s="1"/>
      <c r="S7" s="1"/>
      <c r="T7" s="1"/>
      <c r="U7" s="1"/>
      <c r="V7" s="1"/>
      <c r="W7" s="1"/>
      <c r="X7" s="1"/>
      <c r="Y7" s="1"/>
      <c r="Z7" s="1"/>
    </row>
    <row r="8" spans="1:26" ht="21.75" customHeight="1" x14ac:dyDescent="0.3">
      <c r="A8" s="13" t="s">
        <v>9</v>
      </c>
      <c r="B8" s="13"/>
      <c r="C8" s="14"/>
      <c r="D8" s="15"/>
      <c r="E8" s="16"/>
      <c r="F8" s="1"/>
      <c r="G8" s="1"/>
      <c r="H8" s="1"/>
      <c r="I8" s="1"/>
      <c r="J8" s="1"/>
      <c r="K8" s="1"/>
      <c r="L8" s="1"/>
      <c r="M8" s="1"/>
      <c r="N8" s="1"/>
      <c r="O8" s="1"/>
      <c r="P8" s="1"/>
      <c r="Q8" s="1"/>
      <c r="R8" s="1"/>
      <c r="S8" s="1"/>
      <c r="T8" s="1"/>
      <c r="U8" s="1"/>
      <c r="V8" s="1"/>
      <c r="W8" s="1"/>
      <c r="X8" s="1"/>
      <c r="Y8" s="1"/>
      <c r="Z8" s="1"/>
    </row>
    <row r="9" spans="1:26" ht="12.75" customHeight="1" x14ac:dyDescent="0.25">
      <c r="A9" s="17"/>
      <c r="B9" s="17"/>
      <c r="C9" s="18">
        <v>2021</v>
      </c>
      <c r="D9" s="19"/>
      <c r="E9" s="18">
        <v>2020</v>
      </c>
      <c r="F9" s="20"/>
      <c r="G9" s="1"/>
      <c r="H9" s="1"/>
      <c r="I9" s="1"/>
      <c r="J9" s="1"/>
      <c r="K9" s="1"/>
      <c r="L9" s="1"/>
      <c r="M9" s="1"/>
      <c r="N9" s="1"/>
      <c r="O9" s="1"/>
      <c r="P9" s="1"/>
      <c r="Q9" s="1"/>
      <c r="R9" s="1"/>
      <c r="S9" s="1"/>
      <c r="T9" s="1"/>
      <c r="U9" s="1"/>
      <c r="V9" s="1"/>
      <c r="W9" s="1"/>
      <c r="X9" s="1"/>
      <c r="Y9" s="1"/>
      <c r="Z9" s="1"/>
    </row>
    <row r="10" spans="1:26" ht="12.75" customHeight="1" x14ac:dyDescent="0.25">
      <c r="A10" s="17"/>
      <c r="B10" s="17"/>
      <c r="C10" s="21" t="s">
        <v>10</v>
      </c>
      <c r="D10" s="19"/>
      <c r="E10" s="21" t="s">
        <v>10</v>
      </c>
      <c r="F10" s="22"/>
      <c r="G10" s="1"/>
      <c r="H10" s="1"/>
      <c r="I10" s="1"/>
      <c r="J10" s="1"/>
      <c r="K10" s="1"/>
      <c r="L10" s="1"/>
      <c r="M10" s="1"/>
      <c r="N10" s="1"/>
      <c r="O10" s="1"/>
      <c r="P10" s="1"/>
      <c r="Q10" s="1"/>
      <c r="R10" s="1"/>
      <c r="S10" s="1"/>
      <c r="T10" s="1"/>
      <c r="U10" s="1"/>
      <c r="V10" s="1"/>
      <c r="W10" s="1"/>
      <c r="X10" s="1"/>
      <c r="Y10" s="1"/>
      <c r="Z10" s="1"/>
    </row>
    <row r="11" spans="1:26" ht="12.75" customHeight="1" x14ac:dyDescent="0.25">
      <c r="A11" s="23"/>
      <c r="B11" s="23"/>
      <c r="C11" s="24" t="s">
        <v>11</v>
      </c>
      <c r="D11" s="25"/>
      <c r="E11" s="24" t="s">
        <v>11</v>
      </c>
      <c r="F11" s="26"/>
      <c r="G11" s="1"/>
      <c r="H11" s="1"/>
      <c r="I11" s="1"/>
      <c r="J11" s="1"/>
      <c r="K11" s="1"/>
      <c r="L11" s="1"/>
      <c r="M11" s="1"/>
      <c r="N11" s="1"/>
      <c r="O11" s="1"/>
      <c r="P11" s="1"/>
      <c r="Q11" s="1"/>
      <c r="R11" s="1"/>
      <c r="S11" s="1"/>
      <c r="T11" s="1"/>
      <c r="U11" s="1"/>
      <c r="V11" s="1"/>
      <c r="W11" s="1"/>
      <c r="X11" s="1"/>
      <c r="Y11" s="1"/>
      <c r="Z11" s="1"/>
    </row>
    <row r="12" spans="1:26" ht="12.75" customHeight="1" x14ac:dyDescent="0.2">
      <c r="A12" s="27" t="s">
        <v>12</v>
      </c>
      <c r="B12" s="27"/>
      <c r="C12" s="11"/>
      <c r="D12" s="28"/>
      <c r="E12" s="29"/>
      <c r="F12" s="1"/>
      <c r="G12" s="1"/>
      <c r="H12" s="1"/>
      <c r="I12" s="1"/>
      <c r="J12" s="1"/>
      <c r="K12" s="1"/>
      <c r="L12" s="1"/>
      <c r="M12" s="1"/>
      <c r="N12" s="1"/>
      <c r="O12" s="1"/>
      <c r="P12" s="1"/>
      <c r="Q12" s="1"/>
      <c r="R12" s="1"/>
      <c r="S12" s="1"/>
      <c r="T12" s="1"/>
      <c r="U12" s="1"/>
      <c r="V12" s="1"/>
      <c r="W12" s="1"/>
      <c r="X12" s="1"/>
      <c r="Y12" s="1"/>
      <c r="Z12" s="1"/>
    </row>
    <row r="13" spans="1:26" ht="12.75" customHeight="1" x14ac:dyDescent="0.2">
      <c r="A13" s="30" t="s">
        <v>13</v>
      </c>
      <c r="B13" s="31"/>
      <c r="C13" s="32"/>
      <c r="D13" s="33"/>
      <c r="E13" s="32"/>
      <c r="F13" s="34"/>
      <c r="G13" s="1"/>
      <c r="H13" s="1"/>
      <c r="I13" s="1"/>
      <c r="J13" s="1"/>
      <c r="K13" s="1"/>
      <c r="L13" s="1"/>
      <c r="M13" s="1"/>
      <c r="N13" s="1"/>
      <c r="O13" s="1"/>
      <c r="P13" s="1"/>
      <c r="Q13" s="1"/>
      <c r="R13" s="1"/>
      <c r="S13" s="1"/>
      <c r="T13" s="1"/>
      <c r="U13" s="1"/>
      <c r="V13" s="1"/>
      <c r="W13" s="1"/>
      <c r="X13" s="1"/>
      <c r="Y13" s="1"/>
      <c r="Z13" s="1"/>
    </row>
    <row r="14" spans="1:26" ht="12.75" customHeight="1" x14ac:dyDescent="0.2">
      <c r="A14" s="35" t="s">
        <v>14</v>
      </c>
      <c r="B14" s="36"/>
      <c r="C14" s="37"/>
      <c r="D14" s="33"/>
      <c r="E14" s="37">
        <v>735</v>
      </c>
      <c r="F14" s="34"/>
      <c r="G14" s="1"/>
      <c r="H14" s="1"/>
      <c r="I14" s="1"/>
      <c r="J14" s="1"/>
      <c r="K14" s="1"/>
      <c r="L14" s="1"/>
      <c r="M14" s="1"/>
      <c r="N14" s="1"/>
      <c r="O14" s="1"/>
      <c r="P14" s="1"/>
      <c r="Q14" s="1"/>
      <c r="R14" s="1"/>
      <c r="S14" s="1"/>
      <c r="T14" s="1"/>
      <c r="U14" s="1"/>
      <c r="V14" s="1"/>
      <c r="W14" s="1"/>
      <c r="X14" s="1"/>
      <c r="Y14" s="1"/>
      <c r="Z14" s="1"/>
    </row>
    <row r="15" spans="1:26" ht="12.75" customHeight="1" x14ac:dyDescent="0.2">
      <c r="A15" s="287" t="s">
        <v>15</v>
      </c>
      <c r="B15" s="284"/>
      <c r="C15" s="37">
        <v>0</v>
      </c>
      <c r="D15" s="33"/>
      <c r="E15" s="37">
        <v>0</v>
      </c>
      <c r="F15" s="34"/>
      <c r="G15" s="1"/>
      <c r="H15" s="1"/>
      <c r="I15" s="1"/>
      <c r="J15" s="1"/>
      <c r="K15" s="1"/>
      <c r="L15" s="1"/>
      <c r="M15" s="1"/>
      <c r="N15" s="1"/>
      <c r="O15" s="1"/>
      <c r="P15" s="1"/>
      <c r="Q15" s="1"/>
      <c r="R15" s="1"/>
      <c r="S15" s="1"/>
      <c r="T15" s="1"/>
      <c r="U15" s="1"/>
      <c r="V15" s="1"/>
      <c r="W15" s="1"/>
      <c r="X15" s="1"/>
      <c r="Y15" s="1"/>
      <c r="Z15" s="1"/>
    </row>
    <row r="16" spans="1:26" ht="12.75" customHeight="1" x14ac:dyDescent="0.2">
      <c r="A16" s="287" t="s">
        <v>16</v>
      </c>
      <c r="B16" s="284"/>
      <c r="C16" s="37">
        <f>SUM(C14:C15)</f>
        <v>0</v>
      </c>
      <c r="D16" s="33"/>
      <c r="E16" s="37">
        <f>SUM(E14:E15)</f>
        <v>735</v>
      </c>
      <c r="F16" s="34"/>
      <c r="G16" s="1"/>
      <c r="H16" s="1"/>
      <c r="I16" s="1"/>
      <c r="J16" s="1"/>
      <c r="K16" s="1"/>
      <c r="L16" s="1"/>
      <c r="M16" s="1"/>
      <c r="N16" s="1"/>
      <c r="O16" s="1"/>
      <c r="P16" s="1"/>
      <c r="Q16" s="1"/>
      <c r="R16" s="1"/>
      <c r="S16" s="1"/>
      <c r="T16" s="1"/>
      <c r="U16" s="1"/>
      <c r="V16" s="1"/>
      <c r="W16" s="1"/>
      <c r="X16" s="1"/>
      <c r="Y16" s="1"/>
      <c r="Z16" s="1"/>
    </row>
    <row r="17" spans="1:26" ht="12.75" customHeight="1" x14ac:dyDescent="0.2">
      <c r="A17" s="35" t="s">
        <v>13</v>
      </c>
      <c r="B17" s="36"/>
      <c r="C17" s="37">
        <v>0</v>
      </c>
      <c r="D17" s="33"/>
      <c r="E17" s="37">
        <v>0</v>
      </c>
      <c r="F17" s="34"/>
      <c r="G17" s="1"/>
      <c r="H17" s="1"/>
      <c r="I17" s="1"/>
      <c r="J17" s="1"/>
      <c r="K17" s="1"/>
      <c r="L17" s="1"/>
      <c r="M17" s="1"/>
      <c r="N17" s="1"/>
      <c r="O17" s="1"/>
      <c r="P17" s="1"/>
      <c r="Q17" s="1"/>
      <c r="R17" s="1"/>
      <c r="S17" s="1"/>
      <c r="T17" s="1"/>
      <c r="U17" s="1"/>
      <c r="V17" s="1"/>
      <c r="W17" s="1"/>
      <c r="X17" s="1"/>
      <c r="Y17" s="1"/>
      <c r="Z17" s="1"/>
    </row>
    <row r="18" spans="1:26" ht="12.75" customHeight="1" x14ac:dyDescent="0.2">
      <c r="A18" s="35" t="s">
        <v>17</v>
      </c>
      <c r="B18" s="36"/>
      <c r="C18" s="37">
        <v>0</v>
      </c>
      <c r="D18" s="33"/>
      <c r="E18" s="37">
        <v>0</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287" t="s">
        <v>18</v>
      </c>
      <c r="B19" s="285"/>
      <c r="C19" s="37">
        <v>0</v>
      </c>
      <c r="D19" s="33"/>
      <c r="E19" s="37">
        <v>0</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35" t="s">
        <v>19</v>
      </c>
      <c r="B20" s="36"/>
      <c r="C20" s="37"/>
      <c r="D20" s="33"/>
      <c r="E20" s="37">
        <v>1186.04</v>
      </c>
      <c r="F20" s="1"/>
      <c r="G20" s="1"/>
      <c r="H20" s="1"/>
      <c r="I20" s="1"/>
      <c r="J20" s="1"/>
      <c r="K20" s="1"/>
      <c r="L20" s="1"/>
      <c r="M20" s="1"/>
      <c r="N20" s="1"/>
      <c r="O20" s="1"/>
      <c r="P20" s="1"/>
      <c r="Q20" s="1"/>
      <c r="R20" s="1"/>
      <c r="S20" s="1"/>
      <c r="T20" s="1"/>
      <c r="U20" s="1"/>
      <c r="V20" s="1"/>
      <c r="W20" s="1"/>
      <c r="X20" s="1"/>
      <c r="Y20" s="1"/>
      <c r="Z20" s="1"/>
    </row>
    <row r="21" spans="1:26" ht="12.75" customHeight="1" x14ac:dyDescent="0.2">
      <c r="A21" s="38" t="s">
        <v>20</v>
      </c>
      <c r="B21" s="38"/>
      <c r="C21" s="39">
        <f>SUM(C16+C17+C18+C19+C20)</f>
        <v>0</v>
      </c>
      <c r="D21" s="33"/>
      <c r="E21" s="39">
        <f>SUM(E16+E17+E18+E19+E20)</f>
        <v>1921.04</v>
      </c>
      <c r="F21" s="1"/>
      <c r="G21" s="1"/>
      <c r="H21" s="1"/>
      <c r="I21" s="1"/>
      <c r="J21" s="1"/>
      <c r="K21" s="1"/>
      <c r="L21" s="1"/>
      <c r="M21" s="1"/>
      <c r="N21" s="1"/>
      <c r="O21" s="1"/>
      <c r="P21" s="1"/>
      <c r="Q21" s="1"/>
      <c r="R21" s="1"/>
      <c r="S21" s="1"/>
      <c r="T21" s="1"/>
      <c r="U21" s="1"/>
      <c r="V21" s="1"/>
      <c r="W21" s="1"/>
      <c r="X21" s="1"/>
      <c r="Y21" s="1"/>
      <c r="Z21" s="1"/>
    </row>
    <row r="22" spans="1:26" ht="12.75" customHeight="1" x14ac:dyDescent="0.2">
      <c r="A22" s="30" t="s">
        <v>21</v>
      </c>
      <c r="B22" s="31"/>
      <c r="C22" s="37"/>
      <c r="D22" s="33"/>
      <c r="E22" s="37"/>
      <c r="F22" s="1"/>
      <c r="G22" s="1"/>
      <c r="H22" s="1"/>
      <c r="I22" s="1"/>
      <c r="J22" s="1"/>
      <c r="K22" s="1"/>
      <c r="L22" s="1"/>
      <c r="M22" s="1"/>
      <c r="N22" s="1"/>
      <c r="O22" s="1"/>
      <c r="P22" s="1"/>
      <c r="Q22" s="1"/>
      <c r="R22" s="1"/>
      <c r="S22" s="1"/>
      <c r="T22" s="1"/>
      <c r="U22" s="1"/>
      <c r="V22" s="1"/>
      <c r="W22" s="1"/>
      <c r="X22" s="1"/>
      <c r="Y22" s="1"/>
      <c r="Z22" s="1"/>
    </row>
    <row r="23" spans="1:26" ht="12.75" customHeight="1" x14ac:dyDescent="0.2">
      <c r="A23" s="35" t="s">
        <v>22</v>
      </c>
      <c r="B23" s="36"/>
      <c r="C23" s="37">
        <v>0</v>
      </c>
      <c r="D23" s="33"/>
      <c r="E23" s="37">
        <v>0</v>
      </c>
      <c r="F23" s="1"/>
      <c r="G23" s="1"/>
      <c r="H23" s="1"/>
      <c r="I23" s="1"/>
      <c r="J23" s="1"/>
      <c r="K23" s="1"/>
      <c r="L23" s="1"/>
      <c r="M23" s="1"/>
      <c r="N23" s="1"/>
      <c r="O23" s="1"/>
      <c r="P23" s="1"/>
      <c r="Q23" s="1"/>
      <c r="R23" s="1"/>
      <c r="S23" s="1"/>
      <c r="T23" s="1"/>
      <c r="U23" s="1"/>
      <c r="V23" s="1"/>
      <c r="W23" s="1"/>
      <c r="X23" s="1"/>
      <c r="Y23" s="1"/>
      <c r="Z23" s="1"/>
    </row>
    <row r="24" spans="1:26" ht="12.75" customHeight="1" x14ac:dyDescent="0.2">
      <c r="A24" s="35" t="s">
        <v>23</v>
      </c>
      <c r="B24" s="36"/>
      <c r="C24" s="37">
        <v>0</v>
      </c>
      <c r="D24" s="33"/>
      <c r="E24" s="37">
        <v>0</v>
      </c>
      <c r="F24" s="34"/>
      <c r="G24" s="1"/>
      <c r="H24" s="1"/>
      <c r="I24" s="1"/>
      <c r="J24" s="1"/>
      <c r="K24" s="1"/>
      <c r="L24" s="1"/>
      <c r="M24" s="1"/>
      <c r="N24" s="1"/>
      <c r="O24" s="1"/>
      <c r="P24" s="1"/>
      <c r="Q24" s="1"/>
      <c r="R24" s="1"/>
      <c r="S24" s="1"/>
      <c r="T24" s="1"/>
      <c r="U24" s="1"/>
      <c r="V24" s="1"/>
      <c r="W24" s="1"/>
      <c r="X24" s="1"/>
      <c r="Y24" s="1"/>
      <c r="Z24" s="1"/>
    </row>
    <row r="25" spans="1:26" ht="12.75" customHeight="1" x14ac:dyDescent="0.2">
      <c r="A25" s="38" t="s">
        <v>20</v>
      </c>
      <c r="B25" s="38"/>
      <c r="C25" s="39">
        <f>SUM(C23:C24)</f>
        <v>0</v>
      </c>
      <c r="D25" s="33"/>
      <c r="E25" s="39">
        <f>SUM(E23:E24)</f>
        <v>0</v>
      </c>
      <c r="F25" s="1"/>
      <c r="G25" s="1"/>
      <c r="H25" s="1"/>
      <c r="I25" s="1"/>
      <c r="J25" s="1"/>
      <c r="K25" s="1"/>
      <c r="L25" s="1"/>
      <c r="M25" s="1"/>
      <c r="N25" s="1"/>
      <c r="O25" s="1"/>
      <c r="P25" s="1"/>
      <c r="Q25" s="1"/>
      <c r="R25" s="1"/>
      <c r="S25" s="1"/>
      <c r="T25" s="1"/>
      <c r="U25" s="1"/>
      <c r="V25" s="1"/>
      <c r="W25" s="1"/>
      <c r="X25" s="1"/>
      <c r="Y25" s="1"/>
      <c r="Z25" s="1"/>
    </row>
    <row r="26" spans="1:26" ht="12.75" customHeight="1" x14ac:dyDescent="0.2">
      <c r="A26" s="30" t="s">
        <v>24</v>
      </c>
      <c r="B26" s="31"/>
      <c r="C26" s="37"/>
      <c r="D26" s="33"/>
      <c r="E26" s="37"/>
      <c r="F26" s="1"/>
      <c r="G26" s="1"/>
      <c r="H26" s="1"/>
      <c r="I26" s="1"/>
      <c r="J26" s="1"/>
      <c r="K26" s="1"/>
      <c r="L26" s="1"/>
      <c r="M26" s="1"/>
      <c r="N26" s="1"/>
      <c r="O26" s="1"/>
      <c r="P26" s="1"/>
      <c r="Q26" s="1"/>
      <c r="R26" s="1"/>
      <c r="S26" s="1"/>
      <c r="T26" s="1"/>
      <c r="U26" s="1"/>
      <c r="V26" s="1"/>
      <c r="W26" s="1"/>
      <c r="X26" s="1"/>
      <c r="Y26" s="1"/>
      <c r="Z26" s="1"/>
    </row>
    <row r="27" spans="1:26" ht="12.75" customHeight="1" x14ac:dyDescent="0.2">
      <c r="A27" s="35" t="s">
        <v>25</v>
      </c>
      <c r="B27" s="36"/>
      <c r="C27" s="37">
        <v>0</v>
      </c>
      <c r="D27" s="33"/>
      <c r="E27" s="37">
        <v>0</v>
      </c>
      <c r="F27" s="1"/>
      <c r="G27" s="1"/>
      <c r="H27" s="1"/>
      <c r="I27" s="1"/>
      <c r="J27" s="1"/>
      <c r="K27" s="1"/>
      <c r="L27" s="1"/>
      <c r="M27" s="1"/>
      <c r="N27" s="1"/>
      <c r="O27" s="1"/>
      <c r="P27" s="1"/>
      <c r="Q27" s="1"/>
      <c r="R27" s="1"/>
      <c r="S27" s="1"/>
      <c r="T27" s="1"/>
      <c r="U27" s="1"/>
      <c r="V27" s="1"/>
      <c r="W27" s="1"/>
      <c r="X27" s="1"/>
      <c r="Y27" s="1"/>
      <c r="Z27" s="1"/>
    </row>
    <row r="28" spans="1:26" ht="12.75" customHeight="1" x14ac:dyDescent="0.2">
      <c r="A28" s="35" t="s">
        <v>26</v>
      </c>
      <c r="B28" s="36"/>
      <c r="C28" s="37"/>
      <c r="D28" s="33"/>
      <c r="E28" s="37">
        <v>70</v>
      </c>
      <c r="F28" s="1"/>
      <c r="G28" s="1"/>
      <c r="H28" s="1"/>
      <c r="I28" s="1"/>
      <c r="J28" s="1"/>
      <c r="K28" s="1"/>
      <c r="L28" s="1"/>
      <c r="M28" s="1"/>
      <c r="N28" s="1"/>
      <c r="O28" s="1"/>
      <c r="P28" s="1"/>
      <c r="Q28" s="1"/>
      <c r="R28" s="1"/>
      <c r="S28" s="1"/>
      <c r="T28" s="1"/>
      <c r="U28" s="1"/>
      <c r="V28" s="1"/>
      <c r="W28" s="1"/>
      <c r="X28" s="1"/>
      <c r="Y28" s="1"/>
      <c r="Z28" s="1"/>
    </row>
    <row r="29" spans="1:26" ht="12.75" customHeight="1" x14ac:dyDescent="0.2">
      <c r="A29" s="35" t="s">
        <v>27</v>
      </c>
      <c r="B29" s="36"/>
      <c r="C29" s="37"/>
      <c r="D29" s="33"/>
      <c r="E29" s="37">
        <v>100.73</v>
      </c>
      <c r="F29" s="1"/>
      <c r="G29" s="1"/>
      <c r="H29" s="1"/>
      <c r="I29" s="1"/>
      <c r="J29" s="1"/>
      <c r="K29" s="1"/>
      <c r="L29" s="1"/>
      <c r="M29" s="1"/>
      <c r="N29" s="1"/>
      <c r="O29" s="1"/>
      <c r="P29" s="1"/>
      <c r="Q29" s="1"/>
      <c r="R29" s="1"/>
      <c r="S29" s="1"/>
      <c r="T29" s="1"/>
      <c r="U29" s="1"/>
      <c r="V29" s="1"/>
      <c r="W29" s="1"/>
      <c r="X29" s="1"/>
      <c r="Y29" s="1"/>
      <c r="Z29" s="1"/>
    </row>
    <row r="30" spans="1:26" ht="12.75" customHeight="1" x14ac:dyDescent="0.2">
      <c r="A30" s="35" t="s">
        <v>28</v>
      </c>
      <c r="B30" s="36"/>
      <c r="C30" s="37">
        <v>0</v>
      </c>
      <c r="D30" s="33"/>
      <c r="E30" s="37">
        <v>0</v>
      </c>
      <c r="F30" s="1"/>
      <c r="G30" s="1"/>
      <c r="H30" s="1"/>
      <c r="I30" s="1"/>
      <c r="J30" s="1"/>
      <c r="K30" s="1"/>
      <c r="L30" s="1"/>
      <c r="M30" s="1"/>
      <c r="N30" s="1"/>
      <c r="O30" s="1"/>
      <c r="P30" s="1"/>
      <c r="Q30" s="1"/>
      <c r="R30" s="1"/>
      <c r="S30" s="1"/>
      <c r="T30" s="1"/>
      <c r="U30" s="1"/>
      <c r="V30" s="1"/>
      <c r="W30" s="1"/>
      <c r="X30" s="1"/>
      <c r="Y30" s="1"/>
      <c r="Z30" s="1"/>
    </row>
    <row r="31" spans="1:26" ht="12.75" customHeight="1" x14ac:dyDescent="0.2">
      <c r="A31" s="35" t="s">
        <v>29</v>
      </c>
      <c r="B31" s="36"/>
      <c r="C31" s="37">
        <v>0</v>
      </c>
      <c r="D31" s="33"/>
      <c r="E31" s="37">
        <v>0</v>
      </c>
      <c r="F31" s="1"/>
      <c r="G31" s="1"/>
      <c r="H31" s="1"/>
      <c r="I31" s="1"/>
      <c r="J31" s="1"/>
      <c r="K31" s="1"/>
      <c r="L31" s="1"/>
      <c r="M31" s="1"/>
      <c r="N31" s="1"/>
      <c r="O31" s="1"/>
      <c r="P31" s="1"/>
      <c r="Q31" s="1"/>
      <c r="R31" s="1"/>
      <c r="S31" s="1"/>
      <c r="T31" s="1"/>
      <c r="U31" s="1"/>
      <c r="V31" s="1"/>
      <c r="W31" s="1"/>
      <c r="X31" s="1"/>
      <c r="Y31" s="1"/>
      <c r="Z31" s="1"/>
    </row>
    <row r="32" spans="1:26" ht="12.75" customHeight="1" x14ac:dyDescent="0.2">
      <c r="A32" s="35"/>
      <c r="B32" s="36"/>
      <c r="C32" s="37"/>
      <c r="D32" s="33"/>
      <c r="E32" s="37"/>
      <c r="F32" s="1"/>
      <c r="G32" s="1"/>
      <c r="H32" s="1"/>
      <c r="I32" s="1"/>
      <c r="J32" s="1"/>
      <c r="K32" s="1"/>
      <c r="L32" s="1"/>
      <c r="M32" s="1"/>
      <c r="N32" s="1"/>
      <c r="O32" s="1"/>
      <c r="P32" s="1"/>
      <c r="Q32" s="1"/>
      <c r="R32" s="1"/>
      <c r="S32" s="1"/>
      <c r="T32" s="1"/>
      <c r="U32" s="1"/>
      <c r="V32" s="1"/>
      <c r="W32" s="1"/>
      <c r="X32" s="1"/>
      <c r="Y32" s="1"/>
      <c r="Z32" s="1"/>
    </row>
    <row r="33" spans="1:26" ht="12.75" customHeight="1" x14ac:dyDescent="0.2">
      <c r="A33" s="35"/>
      <c r="B33" s="36"/>
      <c r="C33" s="37"/>
      <c r="D33" s="33"/>
      <c r="E33" s="37"/>
      <c r="F33" s="1"/>
      <c r="G33" s="1"/>
      <c r="H33" s="1"/>
      <c r="I33" s="1"/>
      <c r="J33" s="1"/>
      <c r="K33" s="1"/>
      <c r="L33" s="1"/>
      <c r="M33" s="1"/>
      <c r="N33" s="1"/>
      <c r="O33" s="1"/>
      <c r="P33" s="1"/>
      <c r="Q33" s="1"/>
      <c r="R33" s="1"/>
      <c r="S33" s="1"/>
      <c r="T33" s="1"/>
      <c r="U33" s="1"/>
      <c r="V33" s="1"/>
      <c r="W33" s="1"/>
      <c r="X33" s="1"/>
      <c r="Y33" s="1"/>
      <c r="Z33" s="1"/>
    </row>
    <row r="34" spans="1:26" ht="12.75" customHeight="1" x14ac:dyDescent="0.2">
      <c r="A34" s="38" t="s">
        <v>20</v>
      </c>
      <c r="B34" s="38"/>
      <c r="C34" s="39">
        <f>SUM(C27:C33)</f>
        <v>0</v>
      </c>
      <c r="D34" s="33"/>
      <c r="E34" s="39">
        <f>SUM(E27:E33)</f>
        <v>170.73000000000002</v>
      </c>
      <c r="F34" s="1"/>
      <c r="G34" s="1"/>
      <c r="H34" s="1"/>
      <c r="I34" s="1"/>
      <c r="J34" s="1"/>
      <c r="K34" s="1"/>
      <c r="L34" s="1"/>
      <c r="M34" s="1"/>
      <c r="N34" s="1"/>
      <c r="O34" s="1"/>
      <c r="P34" s="1"/>
      <c r="Q34" s="1"/>
      <c r="R34" s="1"/>
      <c r="S34" s="1"/>
      <c r="T34" s="1"/>
      <c r="U34" s="1"/>
      <c r="V34" s="1"/>
      <c r="W34" s="1"/>
      <c r="X34" s="1"/>
      <c r="Y34" s="1"/>
      <c r="Z34" s="1"/>
    </row>
    <row r="35" spans="1:26" ht="12.75" customHeight="1" x14ac:dyDescent="0.2">
      <c r="A35" s="30" t="s">
        <v>30</v>
      </c>
      <c r="B35" s="31"/>
      <c r="C35" s="37"/>
      <c r="D35" s="33"/>
      <c r="E35" s="37"/>
      <c r="F35" s="1"/>
      <c r="G35" s="1"/>
      <c r="H35" s="1"/>
      <c r="I35" s="1"/>
      <c r="J35" s="1"/>
      <c r="K35" s="1"/>
      <c r="L35" s="1"/>
      <c r="M35" s="1"/>
      <c r="N35" s="1"/>
      <c r="O35" s="1"/>
      <c r="P35" s="1"/>
      <c r="Q35" s="1"/>
      <c r="R35" s="1"/>
      <c r="S35" s="1"/>
      <c r="T35" s="1"/>
      <c r="U35" s="1"/>
      <c r="V35" s="1"/>
      <c r="W35" s="1"/>
      <c r="X35" s="1"/>
      <c r="Y35" s="1"/>
      <c r="Z35" s="1"/>
    </row>
    <row r="36" spans="1:26" ht="12.75" customHeight="1" x14ac:dyDescent="0.2">
      <c r="A36" s="35" t="s">
        <v>31</v>
      </c>
      <c r="B36" s="36"/>
      <c r="C36" s="37">
        <v>0</v>
      </c>
      <c r="D36" s="33"/>
      <c r="E36" s="37">
        <v>0</v>
      </c>
      <c r="F36" s="1"/>
      <c r="G36" s="1"/>
      <c r="H36" s="1"/>
      <c r="I36" s="1"/>
      <c r="J36" s="1"/>
      <c r="K36" s="1"/>
      <c r="L36" s="1"/>
      <c r="M36" s="1"/>
      <c r="N36" s="1"/>
      <c r="O36" s="1"/>
      <c r="P36" s="1"/>
      <c r="Q36" s="1"/>
      <c r="R36" s="1"/>
      <c r="S36" s="1"/>
      <c r="T36" s="1"/>
      <c r="U36" s="1"/>
      <c r="V36" s="1"/>
      <c r="W36" s="1"/>
      <c r="X36" s="1"/>
      <c r="Y36" s="1"/>
      <c r="Z36" s="1"/>
    </row>
    <row r="37" spans="1:26" ht="12.75" customHeight="1" x14ac:dyDescent="0.2">
      <c r="A37" s="35" t="s">
        <v>32</v>
      </c>
      <c r="B37" s="36"/>
      <c r="C37" s="37">
        <v>0</v>
      </c>
      <c r="D37" s="33"/>
      <c r="E37" s="37">
        <v>0</v>
      </c>
      <c r="F37" s="1"/>
      <c r="G37" s="1"/>
      <c r="H37" s="1"/>
      <c r="I37" s="1"/>
      <c r="J37" s="1"/>
      <c r="K37" s="1"/>
      <c r="L37" s="1"/>
      <c r="M37" s="1"/>
      <c r="N37" s="1"/>
      <c r="O37" s="1"/>
      <c r="P37" s="1"/>
      <c r="Q37" s="1"/>
      <c r="R37" s="1"/>
      <c r="S37" s="1"/>
      <c r="T37" s="1"/>
      <c r="U37" s="1"/>
      <c r="V37" s="1"/>
      <c r="W37" s="1"/>
      <c r="X37" s="1"/>
      <c r="Y37" s="1"/>
      <c r="Z37" s="1"/>
    </row>
    <row r="38" spans="1:26" ht="12.75" customHeight="1" x14ac:dyDescent="0.2">
      <c r="A38" s="35" t="s">
        <v>33</v>
      </c>
      <c r="B38" s="36"/>
      <c r="C38" s="37">
        <v>0</v>
      </c>
      <c r="D38" s="33"/>
      <c r="E38" s="37">
        <v>0</v>
      </c>
      <c r="F38" s="1"/>
      <c r="G38" s="1"/>
      <c r="H38" s="1"/>
      <c r="I38" s="1"/>
      <c r="J38" s="1"/>
      <c r="K38" s="1"/>
      <c r="L38" s="1"/>
      <c r="M38" s="1"/>
      <c r="N38" s="1"/>
      <c r="O38" s="1"/>
      <c r="P38" s="1"/>
      <c r="Q38" s="1"/>
      <c r="R38" s="1"/>
      <c r="S38" s="1"/>
      <c r="T38" s="1"/>
      <c r="U38" s="1"/>
      <c r="V38" s="1"/>
      <c r="W38" s="1"/>
      <c r="X38" s="1"/>
      <c r="Y38" s="1"/>
      <c r="Z38" s="1"/>
    </row>
    <row r="39" spans="1:26" ht="12.75" customHeight="1" x14ac:dyDescent="0.2">
      <c r="A39" s="35" t="s">
        <v>34</v>
      </c>
      <c r="B39" s="36"/>
      <c r="C39" s="37">
        <v>0</v>
      </c>
      <c r="D39" s="33"/>
      <c r="E39" s="37">
        <v>0</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35" t="s">
        <v>35</v>
      </c>
      <c r="B40" s="36"/>
      <c r="C40" s="37">
        <v>0</v>
      </c>
      <c r="D40" s="33"/>
      <c r="E40" s="37">
        <v>0</v>
      </c>
      <c r="F40" s="1"/>
      <c r="G40" s="1"/>
      <c r="H40" s="1"/>
      <c r="I40" s="1"/>
      <c r="J40" s="1"/>
      <c r="K40" s="1"/>
      <c r="L40" s="1"/>
      <c r="M40" s="1"/>
      <c r="N40" s="1"/>
      <c r="O40" s="1"/>
      <c r="P40" s="1"/>
      <c r="Q40" s="1"/>
      <c r="R40" s="1"/>
      <c r="S40" s="1"/>
      <c r="T40" s="1"/>
      <c r="U40" s="1"/>
      <c r="V40" s="1"/>
      <c r="W40" s="1"/>
      <c r="X40" s="1"/>
      <c r="Y40" s="1"/>
      <c r="Z40" s="1"/>
    </row>
    <row r="41" spans="1:26" ht="12.75" customHeight="1" x14ac:dyDescent="0.2">
      <c r="A41" s="40" t="s">
        <v>20</v>
      </c>
      <c r="B41" s="40"/>
      <c r="C41" s="39">
        <v>0</v>
      </c>
      <c r="D41" s="33"/>
      <c r="E41" s="39">
        <v>0</v>
      </c>
      <c r="F41" s="1"/>
      <c r="G41" s="1"/>
      <c r="H41" s="1"/>
      <c r="I41" s="1"/>
      <c r="J41" s="1"/>
      <c r="K41" s="1"/>
      <c r="L41" s="1"/>
      <c r="M41" s="1"/>
      <c r="N41" s="1"/>
      <c r="O41" s="1"/>
      <c r="P41" s="1"/>
      <c r="Q41" s="1"/>
      <c r="R41" s="1"/>
      <c r="S41" s="1"/>
      <c r="T41" s="1"/>
      <c r="U41" s="1"/>
      <c r="V41" s="1"/>
      <c r="W41" s="1"/>
      <c r="X41" s="1"/>
      <c r="Y41" s="1"/>
      <c r="Z41" s="1"/>
    </row>
    <row r="42" spans="1:26" ht="12.75" customHeight="1" x14ac:dyDescent="0.2">
      <c r="A42" s="41"/>
      <c r="B42" s="41"/>
      <c r="C42" s="34"/>
      <c r="D42" s="25"/>
      <c r="E42" s="34"/>
      <c r="F42" s="1"/>
      <c r="G42" s="1"/>
      <c r="H42" s="1"/>
      <c r="I42" s="1"/>
      <c r="J42" s="1"/>
      <c r="K42" s="1"/>
      <c r="L42" s="1"/>
      <c r="M42" s="1"/>
      <c r="N42" s="1"/>
      <c r="O42" s="1"/>
      <c r="P42" s="1"/>
      <c r="Q42" s="1"/>
      <c r="R42" s="1"/>
      <c r="S42" s="1"/>
      <c r="T42" s="1"/>
      <c r="U42" s="1"/>
      <c r="V42" s="1"/>
      <c r="W42" s="1"/>
      <c r="X42" s="1"/>
      <c r="Y42" s="1"/>
      <c r="Z42" s="1"/>
    </row>
    <row r="43" spans="1:26" ht="17.25" customHeight="1" x14ac:dyDescent="0.2">
      <c r="A43" s="42" t="s">
        <v>36</v>
      </c>
      <c r="B43" s="42"/>
      <c r="C43" s="43">
        <f>+C21+C25+C34+C41</f>
        <v>0</v>
      </c>
      <c r="D43" s="25"/>
      <c r="E43" s="43">
        <f>+E21+E25+E34+E41</f>
        <v>2091.77</v>
      </c>
      <c r="F43" s="1"/>
      <c r="G43" s="1"/>
      <c r="H43" s="1"/>
      <c r="I43" s="1"/>
      <c r="J43" s="1"/>
      <c r="K43" s="1"/>
      <c r="L43" s="1"/>
      <c r="M43" s="1"/>
      <c r="N43" s="1"/>
      <c r="O43" s="1"/>
      <c r="P43" s="1"/>
      <c r="Q43" s="1"/>
      <c r="R43" s="1"/>
      <c r="S43" s="1"/>
      <c r="T43" s="1"/>
      <c r="U43" s="1"/>
      <c r="V43" s="1"/>
      <c r="W43" s="1"/>
      <c r="X43" s="1"/>
      <c r="Y43" s="1"/>
      <c r="Z43" s="1"/>
    </row>
    <row r="44" spans="1:26" ht="12.75" customHeight="1" x14ac:dyDescent="0.2">
      <c r="A44" s="25"/>
      <c r="B44" s="25"/>
      <c r="C44" s="44"/>
      <c r="D44" s="25"/>
      <c r="E44" s="44"/>
      <c r="F44" s="1"/>
      <c r="G44" s="1"/>
      <c r="H44" s="1"/>
      <c r="I44" s="1"/>
      <c r="J44" s="1"/>
      <c r="K44" s="1"/>
      <c r="L44" s="1"/>
      <c r="M44" s="1"/>
      <c r="N44" s="1"/>
      <c r="O44" s="1"/>
      <c r="P44" s="1"/>
      <c r="Q44" s="1"/>
      <c r="R44" s="1"/>
      <c r="S44" s="1"/>
      <c r="T44" s="1"/>
      <c r="U44" s="1"/>
      <c r="V44" s="1"/>
      <c r="W44" s="1"/>
      <c r="X44" s="1"/>
      <c r="Y44" s="1"/>
      <c r="Z44" s="1"/>
    </row>
    <row r="45" spans="1:26" ht="12.75" customHeight="1" x14ac:dyDescent="0.2">
      <c r="A45" s="45" t="s">
        <v>37</v>
      </c>
      <c r="B45" s="45"/>
      <c r="C45" s="46"/>
      <c r="D45" s="25"/>
      <c r="E45" s="37"/>
      <c r="F45" s="1"/>
      <c r="G45" s="1"/>
      <c r="H45" s="1"/>
      <c r="I45" s="1"/>
      <c r="J45" s="1"/>
      <c r="K45" s="1"/>
      <c r="L45" s="1"/>
      <c r="M45" s="1"/>
      <c r="N45" s="1"/>
      <c r="O45" s="1"/>
      <c r="P45" s="1"/>
      <c r="Q45" s="1"/>
      <c r="R45" s="1"/>
      <c r="S45" s="1"/>
      <c r="T45" s="1"/>
      <c r="U45" s="1"/>
      <c r="V45" s="1"/>
      <c r="W45" s="1"/>
      <c r="X45" s="1"/>
      <c r="Y45" s="1"/>
      <c r="Z45" s="1"/>
    </row>
    <row r="46" spans="1:26" ht="12.75" customHeight="1" x14ac:dyDescent="0.25">
      <c r="A46" s="47"/>
      <c r="B46" s="47"/>
      <c r="C46" s="48"/>
      <c r="D46" s="25"/>
      <c r="E46" s="34"/>
      <c r="F46" s="1"/>
      <c r="G46" s="1"/>
      <c r="H46" s="1"/>
      <c r="I46" s="1"/>
      <c r="J46" s="1"/>
      <c r="K46" s="1"/>
      <c r="L46" s="1"/>
      <c r="M46" s="1"/>
      <c r="N46" s="1"/>
      <c r="O46" s="1"/>
      <c r="P46" s="1"/>
      <c r="Q46" s="1"/>
      <c r="R46" s="1"/>
      <c r="S46" s="1"/>
      <c r="T46" s="1"/>
      <c r="U46" s="1"/>
      <c r="V46" s="1"/>
      <c r="W46" s="1"/>
      <c r="X46" s="1"/>
      <c r="Y46" s="1"/>
      <c r="Z46" s="1"/>
    </row>
    <row r="47" spans="1:26" ht="17.25" customHeight="1" x14ac:dyDescent="0.2">
      <c r="A47" s="42" t="s">
        <v>38</v>
      </c>
      <c r="B47" s="42"/>
      <c r="C47" s="49">
        <f>+C45+C43</f>
        <v>0</v>
      </c>
      <c r="D47" s="25"/>
      <c r="E47" s="43">
        <f>+E45+E43</f>
        <v>2091.77</v>
      </c>
      <c r="F47" s="1"/>
      <c r="G47" s="1"/>
      <c r="H47" s="1"/>
      <c r="I47" s="1"/>
      <c r="J47" s="1"/>
      <c r="K47" s="1"/>
      <c r="L47" s="1"/>
      <c r="M47" s="1"/>
      <c r="N47" s="1"/>
      <c r="O47" s="1"/>
      <c r="P47" s="1"/>
      <c r="Q47" s="1"/>
      <c r="R47" s="1"/>
      <c r="S47" s="1"/>
      <c r="T47" s="1"/>
      <c r="U47" s="1"/>
      <c r="V47" s="1"/>
      <c r="W47" s="1"/>
      <c r="X47" s="1"/>
      <c r="Y47" s="1"/>
      <c r="Z47" s="1"/>
    </row>
    <row r="48" spans="1:26" ht="8.25" customHeight="1" x14ac:dyDescent="0.2">
      <c r="A48" s="1"/>
      <c r="B48" s="1"/>
      <c r="C48" s="11"/>
      <c r="D48" s="1"/>
      <c r="E48" s="50"/>
      <c r="F48" s="1"/>
      <c r="G48" s="1"/>
      <c r="H48" s="1"/>
      <c r="I48" s="1"/>
      <c r="J48" s="1"/>
      <c r="K48" s="1"/>
      <c r="L48" s="1"/>
      <c r="M48" s="1"/>
      <c r="N48" s="1"/>
      <c r="O48" s="1"/>
      <c r="P48" s="1"/>
      <c r="Q48" s="1"/>
      <c r="R48" s="1"/>
      <c r="S48" s="1"/>
      <c r="T48" s="1"/>
      <c r="U48" s="1"/>
      <c r="V48" s="1"/>
      <c r="W48" s="1"/>
      <c r="X48" s="1"/>
      <c r="Y48" s="1"/>
      <c r="Z48" s="1"/>
    </row>
    <row r="49" spans="1:26" ht="4.5" customHeight="1" x14ac:dyDescent="0.2">
      <c r="A49" s="1"/>
      <c r="B49" s="1"/>
      <c r="C49" s="11"/>
      <c r="D49" s="1"/>
      <c r="E49" s="50"/>
      <c r="F49" s="1"/>
      <c r="G49" s="1"/>
      <c r="H49" s="1"/>
      <c r="I49" s="1"/>
      <c r="J49" s="1"/>
      <c r="K49" s="1"/>
      <c r="L49" s="1"/>
      <c r="M49" s="1"/>
      <c r="N49" s="1"/>
      <c r="O49" s="1"/>
      <c r="P49" s="1"/>
      <c r="Q49" s="1"/>
      <c r="R49" s="1"/>
      <c r="S49" s="1"/>
      <c r="T49" s="1"/>
      <c r="U49" s="1"/>
      <c r="V49" s="1"/>
      <c r="W49" s="1"/>
      <c r="X49" s="1"/>
      <c r="Y49" s="1"/>
      <c r="Z49" s="1"/>
    </row>
    <row r="50" spans="1:26" ht="12" customHeight="1" x14ac:dyDescent="0.2">
      <c r="A50" s="1"/>
      <c r="B50" s="1"/>
      <c r="C50" s="11"/>
      <c r="D50" s="1"/>
      <c r="E50" s="50"/>
      <c r="F50" s="1"/>
      <c r="G50" s="1"/>
      <c r="H50" s="1"/>
      <c r="I50" s="1"/>
      <c r="J50" s="1"/>
      <c r="K50" s="1"/>
      <c r="L50" s="1"/>
      <c r="M50" s="1"/>
      <c r="N50" s="1"/>
      <c r="O50" s="1"/>
      <c r="P50" s="1"/>
      <c r="Q50" s="1"/>
      <c r="R50" s="1"/>
      <c r="S50" s="1"/>
      <c r="T50" s="1"/>
      <c r="U50" s="1"/>
      <c r="V50" s="1"/>
      <c r="W50" s="1"/>
      <c r="X50" s="1"/>
      <c r="Y50" s="1"/>
      <c r="Z50" s="1"/>
    </row>
    <row r="51" spans="1:26" ht="27.75" customHeight="1" x14ac:dyDescent="0.2">
      <c r="A51" s="286" t="str">
        <f t="shared" ref="A51:A52" si="0">+A1</f>
        <v>1st Haddenham Cub Scouts</v>
      </c>
      <c r="B51" s="281"/>
      <c r="C51" s="281"/>
      <c r="D51" s="281"/>
      <c r="E51" s="281"/>
      <c r="F51" s="1"/>
      <c r="G51" s="1"/>
      <c r="H51" s="1"/>
      <c r="I51" s="1"/>
      <c r="J51" s="1"/>
      <c r="K51" s="1"/>
      <c r="L51" s="1"/>
      <c r="M51" s="1"/>
      <c r="N51" s="1"/>
      <c r="O51" s="1"/>
      <c r="P51" s="1"/>
      <c r="Q51" s="1"/>
      <c r="R51" s="1"/>
      <c r="S51" s="1"/>
      <c r="T51" s="1"/>
      <c r="U51" s="1"/>
      <c r="V51" s="1"/>
      <c r="W51" s="1"/>
      <c r="X51" s="1"/>
      <c r="Y51" s="1"/>
      <c r="Z51" s="1"/>
    </row>
    <row r="52" spans="1:26" ht="34.5" customHeight="1" x14ac:dyDescent="0.2">
      <c r="A52" s="286" t="str">
        <f t="shared" si="0"/>
        <v xml:space="preserve">Receipts and Payments Account </v>
      </c>
      <c r="B52" s="281"/>
      <c r="C52" s="281"/>
      <c r="D52" s="281"/>
      <c r="E52" s="281"/>
      <c r="F52" s="1"/>
      <c r="G52" s="1"/>
      <c r="H52" s="1"/>
      <c r="I52" s="1"/>
      <c r="J52" s="1"/>
      <c r="K52" s="1"/>
      <c r="L52" s="1"/>
      <c r="M52" s="1"/>
      <c r="N52" s="1"/>
      <c r="O52" s="1"/>
      <c r="P52" s="1"/>
      <c r="Q52" s="1"/>
      <c r="R52" s="1"/>
      <c r="S52" s="1"/>
      <c r="T52" s="1"/>
      <c r="U52" s="1"/>
      <c r="V52" s="1"/>
      <c r="W52" s="1"/>
      <c r="X52" s="1"/>
      <c r="Y52" s="1"/>
      <c r="Z52" s="1"/>
    </row>
    <row r="53" spans="1:26" ht="33" customHeight="1" x14ac:dyDescent="0.2">
      <c r="A53" s="282" t="s">
        <v>2</v>
      </c>
      <c r="B53" s="281"/>
      <c r="C53" s="281"/>
      <c r="D53" s="281"/>
      <c r="E53" s="28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5"/>
      <c r="C54" s="51" t="s">
        <v>3</v>
      </c>
      <c r="D54" s="5"/>
      <c r="E54" s="7" t="s">
        <v>4</v>
      </c>
      <c r="F54" s="1"/>
      <c r="G54" s="1"/>
      <c r="H54" s="1"/>
      <c r="I54" s="1"/>
      <c r="J54" s="1"/>
      <c r="K54" s="1"/>
      <c r="L54" s="1"/>
      <c r="M54" s="1"/>
      <c r="N54" s="1"/>
      <c r="O54" s="1"/>
      <c r="P54" s="1"/>
      <c r="Q54" s="1"/>
      <c r="R54" s="1"/>
      <c r="S54" s="1"/>
      <c r="T54" s="1"/>
      <c r="U54" s="1"/>
      <c r="V54" s="1"/>
      <c r="W54" s="1"/>
      <c r="X54" s="1"/>
      <c r="Y54" s="1"/>
      <c r="Z54" s="1"/>
    </row>
    <row r="55" spans="1:26" ht="30.75" customHeight="1" x14ac:dyDescent="0.2">
      <c r="A55" s="1"/>
      <c r="B55" s="8" t="s">
        <v>5</v>
      </c>
      <c r="C55" s="9" t="s">
        <v>6</v>
      </c>
      <c r="D55" s="8" t="s">
        <v>7</v>
      </c>
      <c r="E55" s="279" t="s">
        <v>8</v>
      </c>
      <c r="F55" s="1"/>
      <c r="G55" s="1"/>
      <c r="H55" s="1"/>
      <c r="I55" s="1"/>
      <c r="J55" s="1"/>
      <c r="K55" s="1"/>
      <c r="L55" s="1"/>
      <c r="M55" s="1"/>
      <c r="N55" s="1"/>
      <c r="O55" s="1"/>
      <c r="P55" s="1"/>
      <c r="Q55" s="1"/>
      <c r="R55" s="1"/>
      <c r="S55" s="1"/>
      <c r="T55" s="1"/>
      <c r="U55" s="1"/>
      <c r="V55" s="1"/>
      <c r="W55" s="1"/>
      <c r="X55" s="1"/>
      <c r="Y55" s="1"/>
      <c r="Z55" s="1"/>
    </row>
    <row r="56" spans="1:26" ht="6" customHeight="1" x14ac:dyDescent="0.2">
      <c r="A56" s="1"/>
      <c r="B56" s="1"/>
      <c r="C56" s="11"/>
      <c r="D56" s="1"/>
      <c r="E56" s="12"/>
      <c r="F56" s="1"/>
      <c r="G56" s="1"/>
      <c r="H56" s="1"/>
      <c r="I56" s="1"/>
      <c r="J56" s="1"/>
      <c r="K56" s="1"/>
      <c r="L56" s="1"/>
      <c r="M56" s="1"/>
      <c r="N56" s="1"/>
      <c r="O56" s="1"/>
      <c r="P56" s="1"/>
      <c r="Q56" s="1"/>
      <c r="R56" s="1"/>
      <c r="S56" s="1"/>
      <c r="T56" s="1"/>
      <c r="U56" s="1"/>
      <c r="V56" s="1"/>
      <c r="W56" s="1"/>
      <c r="X56" s="1"/>
      <c r="Y56" s="1"/>
      <c r="Z56" s="1"/>
    </row>
    <row r="57" spans="1:26" ht="21.75" customHeight="1" x14ac:dyDescent="0.3">
      <c r="A57" s="13" t="s">
        <v>9</v>
      </c>
      <c r="B57" s="13"/>
      <c r="C57" s="14"/>
      <c r="D57" s="15"/>
      <c r="E57" s="16"/>
      <c r="F57" s="1"/>
      <c r="G57" s="1"/>
      <c r="H57" s="1"/>
      <c r="I57" s="1"/>
      <c r="J57" s="1"/>
      <c r="K57" s="1"/>
      <c r="L57" s="1"/>
      <c r="M57" s="1"/>
      <c r="N57" s="1"/>
      <c r="O57" s="1"/>
      <c r="P57" s="1"/>
      <c r="Q57" s="1"/>
      <c r="R57" s="1"/>
      <c r="S57" s="1"/>
      <c r="T57" s="1"/>
      <c r="U57" s="1"/>
      <c r="V57" s="1"/>
      <c r="W57" s="1"/>
      <c r="X57" s="1"/>
      <c r="Y57" s="1"/>
      <c r="Z57" s="1"/>
    </row>
    <row r="58" spans="1:26" ht="12.75" customHeight="1" x14ac:dyDescent="0.25">
      <c r="A58" s="17"/>
      <c r="B58" s="17"/>
      <c r="C58" s="18">
        <v>2021</v>
      </c>
      <c r="D58" s="47"/>
      <c r="E58" s="18">
        <v>2020</v>
      </c>
      <c r="F58" s="20"/>
      <c r="G58" s="1"/>
      <c r="H58" s="1"/>
      <c r="I58" s="1"/>
      <c r="J58" s="1"/>
      <c r="K58" s="1"/>
      <c r="L58" s="1"/>
      <c r="M58" s="1"/>
      <c r="N58" s="1"/>
      <c r="O58" s="1"/>
      <c r="P58" s="1"/>
      <c r="Q58" s="1"/>
      <c r="R58" s="1"/>
      <c r="S58" s="1"/>
      <c r="T58" s="1"/>
      <c r="U58" s="1"/>
      <c r="V58" s="1"/>
      <c r="W58" s="1"/>
      <c r="X58" s="1"/>
      <c r="Y58" s="1"/>
      <c r="Z58" s="1"/>
    </row>
    <row r="59" spans="1:26" ht="12.75" customHeight="1" x14ac:dyDescent="0.25">
      <c r="A59" s="17"/>
      <c r="B59" s="17"/>
      <c r="C59" s="21" t="s">
        <v>10</v>
      </c>
      <c r="D59" s="47"/>
      <c r="E59" s="21" t="s">
        <v>10</v>
      </c>
      <c r="F59" s="22"/>
      <c r="G59" s="1"/>
      <c r="H59" s="1"/>
      <c r="I59" s="1"/>
      <c r="J59" s="1"/>
      <c r="K59" s="1"/>
      <c r="L59" s="1"/>
      <c r="M59" s="1"/>
      <c r="N59" s="1"/>
      <c r="O59" s="1"/>
      <c r="P59" s="1"/>
      <c r="Q59" s="1"/>
      <c r="R59" s="1"/>
      <c r="S59" s="1"/>
      <c r="T59" s="1"/>
      <c r="U59" s="1"/>
      <c r="V59" s="1"/>
      <c r="W59" s="1"/>
      <c r="X59" s="1"/>
      <c r="Y59" s="1"/>
      <c r="Z59" s="1"/>
    </row>
    <row r="60" spans="1:26" ht="11.25" customHeight="1" x14ac:dyDescent="0.25">
      <c r="A60" s="23"/>
      <c r="B60" s="23"/>
      <c r="C60" s="24" t="s">
        <v>11</v>
      </c>
      <c r="D60" s="52"/>
      <c r="E60" s="24" t="s">
        <v>11</v>
      </c>
      <c r="F60" s="26"/>
      <c r="G60" s="1"/>
      <c r="H60" s="1"/>
      <c r="I60" s="1"/>
      <c r="J60" s="1"/>
      <c r="K60" s="1"/>
      <c r="L60" s="1"/>
      <c r="M60" s="1"/>
      <c r="N60" s="1"/>
      <c r="O60" s="1"/>
      <c r="P60" s="1"/>
      <c r="Q60" s="1"/>
      <c r="R60" s="1"/>
      <c r="S60" s="1"/>
      <c r="T60" s="1"/>
      <c r="U60" s="1"/>
      <c r="V60" s="1"/>
      <c r="W60" s="1"/>
      <c r="X60" s="1"/>
      <c r="Y60" s="1"/>
      <c r="Z60" s="1"/>
    </row>
    <row r="61" spans="1:26" ht="12.75" customHeight="1" x14ac:dyDescent="0.2">
      <c r="A61" s="27" t="s">
        <v>39</v>
      </c>
      <c r="B61" s="27"/>
      <c r="C61" s="11"/>
      <c r="D61" s="53"/>
      <c r="E61" s="54"/>
      <c r="F61" s="53"/>
      <c r="G61" s="1"/>
      <c r="H61" s="1"/>
      <c r="I61" s="1"/>
      <c r="J61" s="1"/>
      <c r="K61" s="1"/>
      <c r="L61" s="1"/>
      <c r="M61" s="1"/>
      <c r="N61" s="1"/>
      <c r="O61" s="1"/>
      <c r="P61" s="1"/>
      <c r="Q61" s="1"/>
      <c r="R61" s="1"/>
      <c r="S61" s="1"/>
      <c r="T61" s="1"/>
      <c r="U61" s="1"/>
      <c r="V61" s="1"/>
      <c r="W61" s="1"/>
      <c r="X61" s="1"/>
      <c r="Y61" s="1"/>
      <c r="Z61" s="1"/>
    </row>
    <row r="62" spans="1:26" ht="12.75" customHeight="1" x14ac:dyDescent="0.2">
      <c r="A62" s="35" t="s">
        <v>40</v>
      </c>
      <c r="B62" s="36"/>
      <c r="C62" s="55"/>
      <c r="D62" s="56"/>
      <c r="E62" s="55">
        <v>360</v>
      </c>
      <c r="F62" s="57"/>
      <c r="G62" s="1"/>
      <c r="H62" s="1"/>
      <c r="I62" s="1"/>
      <c r="J62" s="1"/>
      <c r="K62" s="1"/>
      <c r="L62" s="1"/>
      <c r="M62" s="1"/>
      <c r="N62" s="1"/>
      <c r="O62" s="1"/>
      <c r="P62" s="1"/>
      <c r="Q62" s="1"/>
      <c r="R62" s="1"/>
      <c r="S62" s="1"/>
      <c r="T62" s="1"/>
      <c r="U62" s="1"/>
      <c r="V62" s="1"/>
      <c r="W62" s="1"/>
      <c r="X62" s="1"/>
      <c r="Y62" s="1"/>
      <c r="Z62" s="1"/>
    </row>
    <row r="63" spans="1:26" ht="13.5" customHeight="1" x14ac:dyDescent="0.2">
      <c r="A63" s="35" t="s">
        <v>41</v>
      </c>
      <c r="B63" s="36"/>
      <c r="C63" s="55"/>
      <c r="D63" s="56"/>
      <c r="E63" s="55">
        <v>18.5</v>
      </c>
      <c r="F63" s="57"/>
      <c r="G63" s="1"/>
      <c r="H63" s="1"/>
      <c r="I63" s="1"/>
      <c r="J63" s="1"/>
      <c r="K63" s="1"/>
      <c r="L63" s="1"/>
      <c r="M63" s="1"/>
      <c r="N63" s="1"/>
      <c r="O63" s="1"/>
      <c r="P63" s="1"/>
      <c r="Q63" s="1"/>
      <c r="R63" s="1"/>
      <c r="S63" s="1"/>
      <c r="T63" s="1"/>
      <c r="U63" s="1"/>
      <c r="V63" s="1"/>
      <c r="W63" s="1"/>
      <c r="X63" s="1"/>
      <c r="Y63" s="1"/>
      <c r="Z63" s="1"/>
    </row>
    <row r="64" spans="1:26" ht="12.75" customHeight="1" x14ac:dyDescent="0.2">
      <c r="A64" s="35" t="s">
        <v>42</v>
      </c>
      <c r="B64" s="36"/>
      <c r="C64" s="55"/>
      <c r="D64" s="56"/>
      <c r="E64" s="55">
        <v>0</v>
      </c>
      <c r="F64" s="57"/>
      <c r="G64" s="1"/>
      <c r="H64" s="1"/>
      <c r="I64" s="1"/>
      <c r="J64" s="1"/>
      <c r="K64" s="1"/>
      <c r="L64" s="1"/>
      <c r="M64" s="1"/>
      <c r="N64" s="1"/>
      <c r="O64" s="1"/>
      <c r="P64" s="1"/>
      <c r="Q64" s="1"/>
      <c r="R64" s="1"/>
      <c r="S64" s="1"/>
      <c r="T64" s="1"/>
      <c r="U64" s="1"/>
      <c r="V64" s="1"/>
      <c r="W64" s="1"/>
      <c r="X64" s="1"/>
      <c r="Y64" s="1"/>
      <c r="Z64" s="1"/>
    </row>
    <row r="65" spans="1:26" ht="12.75" customHeight="1" x14ac:dyDescent="0.2">
      <c r="A65" s="35" t="s">
        <v>43</v>
      </c>
      <c r="B65" s="36"/>
      <c r="C65" s="55"/>
      <c r="D65" s="56"/>
      <c r="E65" s="55">
        <v>60.34</v>
      </c>
      <c r="F65" s="57"/>
      <c r="G65" s="1"/>
      <c r="H65" s="1"/>
      <c r="I65" s="1"/>
      <c r="J65" s="1"/>
      <c r="K65" s="1"/>
      <c r="L65" s="1"/>
      <c r="M65" s="1"/>
      <c r="N65" s="1"/>
      <c r="O65" s="1"/>
      <c r="P65" s="1"/>
      <c r="Q65" s="1"/>
      <c r="R65" s="1"/>
      <c r="S65" s="1"/>
      <c r="T65" s="1"/>
      <c r="U65" s="1"/>
      <c r="V65" s="1"/>
      <c r="W65" s="1"/>
      <c r="X65" s="1"/>
      <c r="Y65" s="1"/>
      <c r="Z65" s="1"/>
    </row>
    <row r="66" spans="1:26" ht="12.75" customHeight="1" x14ac:dyDescent="0.2">
      <c r="A66" s="35" t="s">
        <v>44</v>
      </c>
      <c r="B66" s="58"/>
      <c r="C66" s="55"/>
      <c r="D66" s="56"/>
      <c r="E66" s="55">
        <v>0</v>
      </c>
      <c r="F66" s="57"/>
      <c r="G66" s="1"/>
      <c r="H66" s="1"/>
      <c r="I66" s="1"/>
      <c r="J66" s="1"/>
      <c r="K66" s="1"/>
      <c r="L66" s="1"/>
      <c r="M66" s="1"/>
      <c r="N66" s="1"/>
      <c r="O66" s="1"/>
      <c r="P66" s="1"/>
      <c r="Q66" s="1"/>
      <c r="R66" s="1"/>
      <c r="S66" s="1"/>
      <c r="T66" s="1"/>
      <c r="U66" s="1"/>
      <c r="V66" s="1"/>
      <c r="W66" s="1"/>
      <c r="X66" s="1"/>
      <c r="Y66" s="1"/>
      <c r="Z66" s="1"/>
    </row>
    <row r="67" spans="1:26" ht="12.75" customHeight="1" x14ac:dyDescent="0.2">
      <c r="A67" s="38" t="s">
        <v>45</v>
      </c>
      <c r="B67" s="38"/>
      <c r="C67" s="59"/>
      <c r="D67" s="56"/>
      <c r="E67" s="59">
        <f>SUM(E62:E66)</f>
        <v>438.84000000000003</v>
      </c>
      <c r="F67" s="1"/>
      <c r="G67" s="1"/>
      <c r="H67" s="1"/>
      <c r="I67" s="1"/>
      <c r="J67" s="1"/>
      <c r="K67" s="1"/>
      <c r="L67" s="1"/>
      <c r="M67" s="1"/>
      <c r="N67" s="1"/>
      <c r="O67" s="1"/>
      <c r="P67" s="1"/>
      <c r="Q67" s="1"/>
      <c r="R67" s="1"/>
      <c r="S67" s="1"/>
      <c r="T67" s="1"/>
      <c r="U67" s="1"/>
      <c r="V67" s="1"/>
      <c r="W67" s="1"/>
      <c r="X67" s="1"/>
      <c r="Y67" s="1"/>
      <c r="Z67" s="1"/>
    </row>
    <row r="68" spans="1:26" ht="12.75" customHeight="1" x14ac:dyDescent="0.2">
      <c r="A68" s="30" t="s">
        <v>46</v>
      </c>
      <c r="B68" s="31"/>
      <c r="C68" s="37"/>
      <c r="D68" s="33"/>
      <c r="E68" s="37"/>
      <c r="F68" s="1"/>
      <c r="G68" s="1"/>
      <c r="H68" s="1"/>
      <c r="I68" s="1"/>
      <c r="J68" s="1"/>
      <c r="K68" s="1"/>
      <c r="L68" s="1"/>
      <c r="M68" s="1"/>
      <c r="N68" s="1"/>
      <c r="O68" s="1"/>
      <c r="P68" s="1"/>
      <c r="Q68" s="1"/>
      <c r="R68" s="1"/>
      <c r="S68" s="1"/>
      <c r="T68" s="1"/>
      <c r="U68" s="1"/>
      <c r="V68" s="1"/>
      <c r="W68" s="1"/>
      <c r="X68" s="1"/>
      <c r="Y68" s="1"/>
      <c r="Z68" s="1"/>
    </row>
    <row r="69" spans="1:26" ht="12.75" customHeight="1" x14ac:dyDescent="0.2">
      <c r="A69" s="35" t="s">
        <v>47</v>
      </c>
      <c r="B69" s="36"/>
      <c r="C69" s="37"/>
      <c r="D69" s="33"/>
      <c r="E69" s="37">
        <v>0</v>
      </c>
      <c r="F69" s="1"/>
      <c r="G69" s="1"/>
      <c r="H69" s="1"/>
      <c r="I69" s="1"/>
      <c r="J69" s="1"/>
      <c r="K69" s="1"/>
      <c r="L69" s="1"/>
      <c r="M69" s="1"/>
      <c r="N69" s="1"/>
      <c r="O69" s="1"/>
      <c r="P69" s="1"/>
      <c r="Q69" s="1"/>
      <c r="R69" s="1"/>
      <c r="S69" s="1"/>
      <c r="T69" s="1"/>
      <c r="U69" s="1"/>
      <c r="V69" s="1"/>
      <c r="W69" s="1"/>
      <c r="X69" s="1"/>
      <c r="Y69" s="1"/>
      <c r="Z69" s="1"/>
    </row>
    <row r="70" spans="1:26" ht="12.75" customHeight="1" x14ac:dyDescent="0.25">
      <c r="A70" s="35" t="s">
        <v>48</v>
      </c>
      <c r="B70" s="36"/>
      <c r="C70" s="37"/>
      <c r="D70" s="33"/>
      <c r="E70" s="37">
        <v>0</v>
      </c>
      <c r="F70" s="1"/>
      <c r="G70" s="1"/>
      <c r="H70" s="60"/>
      <c r="I70" s="60"/>
      <c r="J70" s="60"/>
      <c r="K70" s="60"/>
      <c r="L70" s="60"/>
      <c r="M70" s="1"/>
      <c r="N70" s="1"/>
      <c r="O70" s="1"/>
      <c r="P70" s="1"/>
      <c r="Q70" s="1"/>
      <c r="R70" s="1"/>
      <c r="S70" s="1"/>
      <c r="T70" s="1"/>
      <c r="U70" s="1"/>
      <c r="V70" s="1"/>
      <c r="W70" s="1"/>
      <c r="X70" s="1"/>
      <c r="Y70" s="1"/>
      <c r="Z70" s="1"/>
    </row>
    <row r="71" spans="1:26" ht="12.75" customHeight="1" x14ac:dyDescent="0.25">
      <c r="A71" s="35" t="s">
        <v>49</v>
      </c>
      <c r="B71" s="36"/>
      <c r="C71" s="37"/>
      <c r="D71" s="33"/>
      <c r="E71" s="37">
        <v>0</v>
      </c>
      <c r="F71" s="34"/>
      <c r="G71" s="1"/>
      <c r="H71" s="60"/>
      <c r="I71" s="60"/>
      <c r="J71" s="60"/>
      <c r="K71" s="60"/>
      <c r="L71" s="60"/>
      <c r="M71" s="1"/>
      <c r="N71" s="1"/>
      <c r="O71" s="1"/>
      <c r="P71" s="1"/>
      <c r="Q71" s="1"/>
      <c r="R71" s="1"/>
      <c r="S71" s="1"/>
      <c r="T71" s="1"/>
      <c r="U71" s="1"/>
      <c r="V71" s="1"/>
      <c r="W71" s="1"/>
      <c r="X71" s="1"/>
      <c r="Y71" s="1"/>
      <c r="Z71" s="1"/>
    </row>
    <row r="72" spans="1:26" ht="12.75" customHeight="1" x14ac:dyDescent="0.25">
      <c r="A72" s="35" t="s">
        <v>50</v>
      </c>
      <c r="B72" s="36"/>
      <c r="C72" s="37"/>
      <c r="D72" s="33"/>
      <c r="E72" s="37">
        <v>0</v>
      </c>
      <c r="F72" s="34"/>
      <c r="G72" s="1"/>
      <c r="H72" s="60"/>
      <c r="I72" s="60"/>
      <c r="J72" s="60"/>
      <c r="K72" s="60"/>
      <c r="L72" s="60"/>
      <c r="M72" s="1"/>
      <c r="N72" s="1"/>
      <c r="O72" s="1"/>
      <c r="P72" s="1"/>
      <c r="Q72" s="1"/>
      <c r="R72" s="1"/>
      <c r="S72" s="1"/>
      <c r="T72" s="1"/>
      <c r="U72" s="1"/>
      <c r="V72" s="1"/>
      <c r="W72" s="1"/>
      <c r="X72" s="1"/>
      <c r="Y72" s="1"/>
      <c r="Z72" s="1"/>
    </row>
    <row r="73" spans="1:26" ht="12.75" customHeight="1" x14ac:dyDescent="0.2">
      <c r="A73" s="35" t="s">
        <v>51</v>
      </c>
      <c r="B73" s="36"/>
      <c r="C73" s="37"/>
      <c r="D73" s="33"/>
      <c r="E73" s="37">
        <v>0</v>
      </c>
      <c r="F73" s="34"/>
      <c r="G73" s="1"/>
      <c r="H73" s="1"/>
      <c r="I73" s="1"/>
      <c r="J73" s="1"/>
      <c r="K73" s="1"/>
      <c r="L73" s="1"/>
      <c r="M73" s="1"/>
      <c r="N73" s="1"/>
      <c r="O73" s="1"/>
      <c r="P73" s="1"/>
      <c r="Q73" s="1"/>
      <c r="R73" s="1"/>
      <c r="S73" s="1"/>
      <c r="T73" s="1"/>
      <c r="U73" s="1"/>
      <c r="V73" s="1"/>
      <c r="W73" s="1"/>
      <c r="X73" s="1"/>
      <c r="Y73" s="1"/>
      <c r="Z73" s="1"/>
    </row>
    <row r="74" spans="1:26" ht="12.75" customHeight="1" x14ac:dyDescent="0.25">
      <c r="A74" s="35" t="s">
        <v>52</v>
      </c>
      <c r="B74" s="36"/>
      <c r="C74" s="37"/>
      <c r="D74" s="33"/>
      <c r="E74" s="37">
        <v>0</v>
      </c>
      <c r="F74" s="34"/>
      <c r="G74" s="1"/>
      <c r="H74" s="60"/>
      <c r="I74" s="1"/>
      <c r="J74" s="1"/>
      <c r="K74" s="1"/>
      <c r="L74" s="1"/>
      <c r="M74" s="1"/>
      <c r="N74" s="1"/>
      <c r="O74" s="1"/>
      <c r="P74" s="1"/>
      <c r="Q74" s="1"/>
      <c r="R74" s="1"/>
      <c r="S74" s="1"/>
      <c r="T74" s="1"/>
      <c r="U74" s="1"/>
      <c r="V74" s="1"/>
      <c r="W74" s="1"/>
      <c r="X74" s="1"/>
      <c r="Y74" s="1"/>
      <c r="Z74" s="1"/>
    </row>
    <row r="75" spans="1:26" ht="15.75" customHeight="1" x14ac:dyDescent="0.2">
      <c r="A75" s="35" t="s">
        <v>25</v>
      </c>
      <c r="B75" s="36"/>
      <c r="C75" s="37"/>
      <c r="D75" s="33"/>
      <c r="E75" s="37">
        <v>0</v>
      </c>
      <c r="F75" s="34"/>
      <c r="G75" s="1"/>
      <c r="H75" s="1"/>
      <c r="I75" s="1"/>
      <c r="J75" s="1"/>
      <c r="K75" s="1"/>
      <c r="L75" s="1"/>
      <c r="M75" s="1"/>
      <c r="N75" s="1"/>
      <c r="O75" s="1"/>
      <c r="P75" s="1"/>
      <c r="Q75" s="1"/>
      <c r="R75" s="1"/>
      <c r="S75" s="1"/>
      <c r="T75" s="1"/>
      <c r="U75" s="1"/>
      <c r="V75" s="1"/>
      <c r="W75" s="1"/>
      <c r="X75" s="1"/>
      <c r="Y75" s="1"/>
      <c r="Z75" s="1"/>
    </row>
    <row r="76" spans="1:26" ht="12.75" customHeight="1" x14ac:dyDescent="0.2">
      <c r="A76" s="35" t="s">
        <v>53</v>
      </c>
      <c r="B76" s="36"/>
      <c r="C76" s="37"/>
      <c r="D76" s="33"/>
      <c r="E76" s="37">
        <v>0</v>
      </c>
      <c r="F76" s="34"/>
      <c r="G76" s="1"/>
      <c r="H76" s="1"/>
      <c r="I76" s="1"/>
      <c r="J76" s="1"/>
      <c r="K76" s="1"/>
      <c r="L76" s="1"/>
      <c r="M76" s="1"/>
      <c r="N76" s="1"/>
      <c r="O76" s="1"/>
      <c r="P76" s="1"/>
      <c r="Q76" s="1"/>
      <c r="R76" s="1"/>
      <c r="S76" s="1"/>
      <c r="T76" s="1"/>
      <c r="U76" s="1"/>
      <c r="V76" s="1"/>
      <c r="W76" s="1"/>
      <c r="X76" s="1"/>
      <c r="Y76" s="1"/>
      <c r="Z76" s="1"/>
    </row>
    <row r="77" spans="1:26" ht="12.75" customHeight="1" x14ac:dyDescent="0.2">
      <c r="A77" s="35" t="s">
        <v>54</v>
      </c>
      <c r="B77" s="36"/>
      <c r="C77" s="37"/>
      <c r="D77" s="33"/>
      <c r="E77" s="37">
        <v>0</v>
      </c>
      <c r="F77" s="34"/>
      <c r="G77" s="1"/>
      <c r="H77" s="1"/>
      <c r="I77" s="1"/>
      <c r="J77" s="1"/>
      <c r="K77" s="1"/>
      <c r="L77" s="1"/>
      <c r="M77" s="1"/>
      <c r="N77" s="1"/>
      <c r="O77" s="1"/>
      <c r="P77" s="1"/>
      <c r="Q77" s="1"/>
      <c r="R77" s="1"/>
      <c r="S77" s="1"/>
      <c r="T77" s="1"/>
      <c r="U77" s="1"/>
      <c r="V77" s="1"/>
      <c r="W77" s="1"/>
      <c r="X77" s="1"/>
      <c r="Y77" s="1"/>
      <c r="Z77" s="1"/>
    </row>
    <row r="78" spans="1:26" ht="12.75" customHeight="1" x14ac:dyDescent="0.2">
      <c r="A78" s="35" t="s">
        <v>55</v>
      </c>
      <c r="B78" s="61"/>
      <c r="C78" s="37"/>
      <c r="D78" s="62"/>
      <c r="E78" s="37">
        <v>0</v>
      </c>
      <c r="F78" s="63"/>
      <c r="G78" s="63"/>
      <c r="H78" s="63"/>
      <c r="I78" s="63"/>
      <c r="J78" s="63"/>
      <c r="K78" s="63"/>
      <c r="L78" s="63"/>
      <c r="M78" s="63"/>
      <c r="N78" s="63"/>
      <c r="O78" s="63"/>
      <c r="P78" s="63"/>
      <c r="Q78" s="63"/>
      <c r="R78" s="63"/>
      <c r="S78" s="63"/>
      <c r="T78" s="63"/>
      <c r="U78" s="63"/>
      <c r="V78" s="63"/>
      <c r="W78" s="63"/>
      <c r="X78" s="63"/>
      <c r="Y78" s="63"/>
      <c r="Z78" s="63"/>
    </row>
    <row r="79" spans="1:26" ht="12.75" customHeight="1" x14ac:dyDescent="0.2">
      <c r="A79" s="35" t="s">
        <v>56</v>
      </c>
      <c r="B79" s="31"/>
      <c r="C79" s="37"/>
      <c r="D79" s="33"/>
      <c r="E79" s="37">
        <v>0</v>
      </c>
      <c r="F79" s="1"/>
      <c r="G79" s="1"/>
      <c r="H79" s="1"/>
      <c r="I79" s="1"/>
      <c r="J79" s="1"/>
      <c r="K79" s="1"/>
      <c r="L79" s="1"/>
      <c r="M79" s="1"/>
      <c r="N79" s="1"/>
      <c r="O79" s="1"/>
      <c r="P79" s="1"/>
      <c r="Q79" s="1"/>
      <c r="R79" s="1"/>
      <c r="S79" s="1"/>
      <c r="T79" s="1"/>
      <c r="U79" s="1"/>
      <c r="V79" s="1"/>
      <c r="W79" s="1"/>
      <c r="X79" s="1"/>
      <c r="Y79" s="1"/>
      <c r="Z79" s="1"/>
    </row>
    <row r="80" spans="1:26" ht="12.75" customHeight="1" x14ac:dyDescent="0.2">
      <c r="A80" s="35" t="s">
        <v>57</v>
      </c>
      <c r="B80" s="36"/>
      <c r="C80" s="37"/>
      <c r="D80" s="33"/>
      <c r="E80" s="37">
        <v>40</v>
      </c>
      <c r="F80" s="34"/>
      <c r="G80" s="1"/>
      <c r="H80" s="1"/>
      <c r="I80" s="1"/>
      <c r="J80" s="1"/>
      <c r="K80" s="1"/>
      <c r="L80" s="1"/>
      <c r="M80" s="1"/>
      <c r="N80" s="1"/>
      <c r="O80" s="1"/>
      <c r="P80" s="1"/>
      <c r="Q80" s="1"/>
      <c r="R80" s="1"/>
      <c r="S80" s="1"/>
      <c r="T80" s="1"/>
      <c r="U80" s="1"/>
      <c r="V80" s="1"/>
      <c r="W80" s="1"/>
      <c r="X80" s="1"/>
      <c r="Y80" s="1"/>
      <c r="Z80" s="1"/>
    </row>
    <row r="81" spans="1:26" ht="12.75" customHeight="1" x14ac:dyDescent="0.2">
      <c r="A81" s="35" t="s">
        <v>26</v>
      </c>
      <c r="B81" s="36"/>
      <c r="C81" s="37"/>
      <c r="D81" s="33"/>
      <c r="E81" s="37">
        <v>0</v>
      </c>
      <c r="F81" s="34"/>
      <c r="G81" s="1"/>
      <c r="H81" s="1"/>
      <c r="I81" s="1"/>
      <c r="J81" s="1"/>
      <c r="K81" s="1"/>
      <c r="L81" s="1"/>
      <c r="M81" s="1"/>
      <c r="N81" s="1"/>
      <c r="O81" s="1"/>
      <c r="P81" s="1"/>
      <c r="Q81" s="1"/>
      <c r="R81" s="1"/>
      <c r="S81" s="1"/>
      <c r="T81" s="1"/>
      <c r="U81" s="1"/>
      <c r="V81" s="1"/>
      <c r="W81" s="1"/>
      <c r="X81" s="1"/>
      <c r="Y81" s="1"/>
      <c r="Z81" s="1"/>
    </row>
    <row r="82" spans="1:26" ht="12.75" customHeight="1" x14ac:dyDescent="0.2">
      <c r="A82" s="35" t="s">
        <v>58</v>
      </c>
      <c r="B82" s="36"/>
      <c r="C82" s="37"/>
      <c r="D82" s="33"/>
      <c r="E82" s="37">
        <v>0</v>
      </c>
      <c r="F82" s="34"/>
      <c r="G82" s="1"/>
      <c r="H82" s="1"/>
      <c r="I82" s="1"/>
      <c r="J82" s="1"/>
      <c r="K82" s="1"/>
      <c r="L82" s="1"/>
      <c r="M82" s="1"/>
      <c r="N82" s="1"/>
      <c r="O82" s="1"/>
      <c r="P82" s="1"/>
      <c r="Q82" s="1"/>
      <c r="R82" s="1"/>
      <c r="S82" s="1"/>
      <c r="T82" s="1"/>
      <c r="U82" s="1"/>
      <c r="V82" s="1"/>
      <c r="W82" s="1"/>
      <c r="X82" s="1"/>
      <c r="Y82" s="1"/>
      <c r="Z82" s="1"/>
    </row>
    <row r="83" spans="1:26" ht="12.75" customHeight="1" x14ac:dyDescent="0.2">
      <c r="A83" s="287" t="s">
        <v>59</v>
      </c>
      <c r="B83" s="285"/>
      <c r="C83" s="37"/>
      <c r="D83" s="33"/>
      <c r="E83" s="37">
        <v>0</v>
      </c>
      <c r="F83" s="34"/>
      <c r="G83" s="1"/>
      <c r="H83" s="1"/>
      <c r="I83" s="1"/>
      <c r="J83" s="1"/>
      <c r="K83" s="1"/>
      <c r="L83" s="1"/>
      <c r="M83" s="1"/>
      <c r="N83" s="1"/>
      <c r="O83" s="1"/>
      <c r="P83" s="1"/>
      <c r="Q83" s="1"/>
      <c r="R83" s="1"/>
      <c r="S83" s="1"/>
      <c r="T83" s="1"/>
      <c r="U83" s="1"/>
      <c r="V83" s="1"/>
      <c r="W83" s="1"/>
      <c r="X83" s="1"/>
      <c r="Y83" s="1"/>
      <c r="Z83" s="1"/>
    </row>
    <row r="84" spans="1:26" ht="15" customHeight="1" x14ac:dyDescent="0.2">
      <c r="A84" s="35" t="s">
        <v>44</v>
      </c>
      <c r="B84" s="36"/>
      <c r="C84" s="37"/>
      <c r="D84" s="33"/>
      <c r="E84" s="37">
        <v>4683.84</v>
      </c>
      <c r="F84" s="34"/>
      <c r="G84" s="1"/>
      <c r="H84" s="1"/>
      <c r="I84" s="1"/>
      <c r="J84" s="1"/>
      <c r="K84" s="1"/>
      <c r="L84" s="1"/>
      <c r="M84" s="1"/>
      <c r="N84" s="1"/>
      <c r="O84" s="1"/>
      <c r="P84" s="1"/>
      <c r="Q84" s="1"/>
      <c r="R84" s="1"/>
      <c r="S84" s="1"/>
      <c r="T84" s="1"/>
      <c r="U84" s="1"/>
      <c r="V84" s="1"/>
      <c r="W84" s="1"/>
      <c r="X84" s="1"/>
      <c r="Y84" s="1"/>
      <c r="Z84" s="1"/>
    </row>
    <row r="85" spans="1:26" ht="12.75" customHeight="1" x14ac:dyDescent="0.2">
      <c r="A85" s="35"/>
      <c r="B85" s="36"/>
      <c r="C85" s="55">
        <v>0</v>
      </c>
      <c r="D85" s="56"/>
      <c r="E85" s="37">
        <v>0</v>
      </c>
      <c r="F85" s="57"/>
      <c r="G85" s="1"/>
      <c r="H85" s="1"/>
      <c r="I85" s="1"/>
      <c r="J85" s="1"/>
      <c r="K85" s="1"/>
      <c r="L85" s="1"/>
      <c r="M85" s="1"/>
      <c r="N85" s="1"/>
      <c r="O85" s="1"/>
      <c r="P85" s="1"/>
      <c r="Q85" s="1"/>
      <c r="R85" s="1"/>
      <c r="S85" s="1"/>
      <c r="T85" s="1"/>
      <c r="U85" s="1"/>
      <c r="V85" s="1"/>
      <c r="W85" s="1"/>
      <c r="X85" s="1"/>
      <c r="Y85" s="1"/>
      <c r="Z85" s="1"/>
    </row>
    <row r="86" spans="1:26" ht="12.75" customHeight="1" x14ac:dyDescent="0.2">
      <c r="A86" s="38" t="s">
        <v>45</v>
      </c>
      <c r="B86" s="38"/>
      <c r="C86" s="64">
        <f>SUM(C69:C85)</f>
        <v>0</v>
      </c>
      <c r="D86" s="65"/>
      <c r="E86" s="64">
        <f>SUM(E69:E85)</f>
        <v>4723.84</v>
      </c>
      <c r="F86" s="1"/>
      <c r="G86" s="1"/>
      <c r="H86" s="1"/>
      <c r="I86" s="1"/>
      <c r="J86" s="1"/>
      <c r="K86" s="1"/>
      <c r="L86" s="1"/>
      <c r="M86" s="1"/>
      <c r="N86" s="1"/>
      <c r="O86" s="1"/>
      <c r="P86" s="1"/>
      <c r="Q86" s="1"/>
      <c r="R86" s="1"/>
      <c r="S86" s="1"/>
      <c r="T86" s="1"/>
      <c r="U86" s="1"/>
      <c r="V86" s="1"/>
      <c r="W86" s="1"/>
      <c r="X86" s="1"/>
      <c r="Y86" s="1"/>
      <c r="Z86" s="1"/>
    </row>
    <row r="87" spans="1:26" ht="8.25" customHeight="1" x14ac:dyDescent="0.2">
      <c r="A87" s="66"/>
      <c r="B87" s="66"/>
      <c r="C87" s="67"/>
      <c r="D87" s="56"/>
      <c r="E87" s="67"/>
      <c r="F87" s="1"/>
      <c r="G87" s="1"/>
      <c r="H87" s="1"/>
      <c r="I87" s="1"/>
      <c r="J87" s="1"/>
      <c r="K87" s="1"/>
      <c r="L87" s="1"/>
      <c r="M87" s="1"/>
      <c r="N87" s="1"/>
      <c r="O87" s="1"/>
      <c r="P87" s="1"/>
      <c r="Q87" s="1"/>
      <c r="R87" s="1"/>
      <c r="S87" s="1"/>
      <c r="T87" s="1"/>
      <c r="U87" s="1"/>
      <c r="V87" s="1"/>
      <c r="W87" s="1"/>
      <c r="X87" s="1"/>
      <c r="Y87" s="1"/>
      <c r="Z87" s="1"/>
    </row>
    <row r="88" spans="1:26" ht="20.25" customHeight="1" x14ac:dyDescent="0.2">
      <c r="A88" s="42" t="s">
        <v>60</v>
      </c>
      <c r="B88" s="42"/>
      <c r="C88" s="68">
        <f>+C86+C67</f>
        <v>0</v>
      </c>
      <c r="D88" s="69"/>
      <c r="E88" s="68">
        <f>+E86+E67</f>
        <v>5162.68</v>
      </c>
      <c r="F88" s="1"/>
      <c r="G88" s="1"/>
      <c r="H88" s="1"/>
      <c r="I88" s="1"/>
      <c r="J88" s="1"/>
      <c r="K88" s="1"/>
      <c r="L88" s="1"/>
      <c r="M88" s="1"/>
      <c r="N88" s="1"/>
      <c r="O88" s="1"/>
      <c r="P88" s="1"/>
      <c r="Q88" s="1"/>
      <c r="R88" s="1"/>
      <c r="S88" s="1"/>
      <c r="T88" s="1"/>
      <c r="U88" s="1"/>
      <c r="V88" s="1"/>
      <c r="W88" s="1"/>
      <c r="X88" s="1"/>
      <c r="Y88" s="1"/>
      <c r="Z88" s="1"/>
    </row>
    <row r="89" spans="1:26" ht="21.75" customHeight="1" x14ac:dyDescent="0.2">
      <c r="A89" s="288" t="s">
        <v>61</v>
      </c>
      <c r="B89" s="289"/>
      <c r="C89" s="71"/>
      <c r="D89" s="72"/>
      <c r="E89" s="71"/>
      <c r="F89" s="1"/>
      <c r="G89" s="1"/>
      <c r="H89" s="1"/>
      <c r="I89" s="1"/>
      <c r="J89" s="1"/>
      <c r="K89" s="1"/>
      <c r="L89" s="1"/>
      <c r="M89" s="1"/>
      <c r="N89" s="1"/>
      <c r="O89" s="1"/>
      <c r="P89" s="1"/>
      <c r="Q89" s="1"/>
      <c r="R89" s="1"/>
      <c r="S89" s="1"/>
      <c r="T89" s="1"/>
      <c r="U89" s="1"/>
      <c r="V89" s="1"/>
      <c r="W89" s="1"/>
      <c r="X89" s="1"/>
      <c r="Y89" s="1"/>
      <c r="Z89" s="1"/>
    </row>
    <row r="90" spans="1:26" ht="9.75" customHeight="1" x14ac:dyDescent="0.2">
      <c r="A90" s="1"/>
      <c r="B90" s="1"/>
      <c r="C90" s="73"/>
      <c r="D90" s="72"/>
      <c r="E90" s="73"/>
      <c r="F90" s="1"/>
      <c r="G90" s="1"/>
      <c r="H90" s="1"/>
      <c r="I90" s="1"/>
      <c r="J90" s="1"/>
      <c r="K90" s="1"/>
      <c r="L90" s="1"/>
      <c r="M90" s="1"/>
      <c r="N90" s="1"/>
      <c r="O90" s="1"/>
      <c r="P90" s="1"/>
      <c r="Q90" s="1"/>
      <c r="R90" s="1"/>
      <c r="S90" s="1"/>
      <c r="T90" s="1"/>
      <c r="U90" s="1"/>
      <c r="V90" s="1"/>
      <c r="W90" s="1"/>
      <c r="X90" s="1"/>
      <c r="Y90" s="1"/>
      <c r="Z90" s="1"/>
    </row>
    <row r="91" spans="1:26" ht="21" customHeight="1" x14ac:dyDescent="0.2">
      <c r="A91" s="74" t="s">
        <v>62</v>
      </c>
      <c r="B91" s="74"/>
      <c r="C91" s="75">
        <f>+C89+C88</f>
        <v>0</v>
      </c>
      <c r="D91" s="76"/>
      <c r="E91" s="77">
        <f>+E89+E88</f>
        <v>5162.68</v>
      </c>
      <c r="F91" s="1"/>
      <c r="G91" s="1"/>
      <c r="H91" s="1"/>
      <c r="I91" s="1"/>
      <c r="J91" s="78"/>
      <c r="K91" s="78"/>
      <c r="L91" s="78"/>
      <c r="M91" s="78"/>
      <c r="N91" s="78"/>
      <c r="O91" s="78"/>
      <c r="P91" s="78"/>
      <c r="Q91" s="78"/>
      <c r="R91" s="78"/>
      <c r="S91" s="78"/>
      <c r="T91" s="78"/>
      <c r="U91" s="78"/>
      <c r="V91" s="78"/>
      <c r="W91" s="78"/>
      <c r="X91" s="78"/>
      <c r="Y91" s="78"/>
      <c r="Z91" s="78"/>
    </row>
    <row r="92" spans="1:26" ht="12.75" customHeight="1" x14ac:dyDescent="0.2">
      <c r="A92" s="1"/>
      <c r="B92" s="1"/>
      <c r="C92" s="79"/>
      <c r="D92" s="80"/>
      <c r="E92" s="79"/>
      <c r="F92" s="1"/>
      <c r="G92" s="1"/>
      <c r="H92" s="1"/>
      <c r="I92" s="1"/>
      <c r="J92" s="1"/>
      <c r="K92" s="1"/>
      <c r="L92" s="1"/>
      <c r="M92" s="1"/>
      <c r="N92" s="1"/>
      <c r="O92" s="1"/>
      <c r="P92" s="1"/>
      <c r="Q92" s="1"/>
      <c r="R92" s="1"/>
      <c r="S92" s="1"/>
      <c r="T92" s="1"/>
      <c r="U92" s="1"/>
      <c r="V92" s="1"/>
      <c r="W92" s="1"/>
      <c r="X92" s="1"/>
      <c r="Y92" s="1"/>
      <c r="Z92" s="1"/>
    </row>
    <row r="93" spans="1:26" ht="18" customHeight="1" x14ac:dyDescent="0.2">
      <c r="A93" s="81" t="s">
        <v>63</v>
      </c>
      <c r="B93" s="81"/>
      <c r="C93" s="77">
        <f>C47-C91</f>
        <v>0</v>
      </c>
      <c r="D93" s="82"/>
      <c r="E93" s="77">
        <f>E47-E91</f>
        <v>-3070.9100000000003</v>
      </c>
      <c r="F93" s="1"/>
      <c r="G93" s="1"/>
      <c r="H93" s="1"/>
      <c r="I93" s="1"/>
      <c r="J93" s="1"/>
      <c r="K93" s="1"/>
      <c r="L93" s="1"/>
      <c r="M93" s="1"/>
      <c r="N93" s="1"/>
      <c r="O93" s="1"/>
      <c r="P93" s="1"/>
      <c r="Q93" s="1"/>
      <c r="R93" s="1"/>
      <c r="S93" s="1"/>
      <c r="T93" s="1"/>
      <c r="U93" s="1"/>
      <c r="V93" s="1"/>
      <c r="W93" s="1"/>
      <c r="X93" s="1"/>
      <c r="Y93" s="1"/>
      <c r="Z93" s="1"/>
    </row>
    <row r="94" spans="1:26" ht="21" customHeight="1" x14ac:dyDescent="0.25">
      <c r="A94" s="83" t="s">
        <v>64</v>
      </c>
      <c r="B94" s="83"/>
      <c r="C94" s="84"/>
      <c r="D94" s="85"/>
      <c r="E94" s="86">
        <v>3070.91</v>
      </c>
      <c r="F94" s="87"/>
      <c r="G94" s="87"/>
      <c r="H94" s="87"/>
      <c r="I94" s="87"/>
      <c r="J94" s="87"/>
      <c r="K94" s="87"/>
      <c r="L94" s="87"/>
      <c r="M94" s="87"/>
      <c r="N94" s="87"/>
      <c r="O94" s="87"/>
      <c r="P94" s="87"/>
      <c r="Q94" s="87"/>
      <c r="R94" s="87"/>
      <c r="S94" s="87"/>
      <c r="T94" s="87"/>
      <c r="U94" s="87"/>
      <c r="V94" s="87"/>
      <c r="W94" s="87"/>
      <c r="X94" s="87"/>
      <c r="Y94" s="87"/>
      <c r="Z94" s="87"/>
    </row>
    <row r="95" spans="1:26" ht="18" customHeight="1" x14ac:dyDescent="0.2">
      <c r="A95" s="81" t="s">
        <v>65</v>
      </c>
      <c r="B95" s="81"/>
      <c r="C95" s="88">
        <f>+C93+C94</f>
        <v>0</v>
      </c>
      <c r="D95" s="89"/>
      <c r="E95" s="88">
        <f>+E93+E94</f>
        <v>0</v>
      </c>
      <c r="F95" s="1"/>
      <c r="G95" s="1"/>
      <c r="H95" s="1"/>
      <c r="I95" s="1"/>
      <c r="J95" s="1"/>
      <c r="K95" s="1"/>
      <c r="L95" s="1"/>
      <c r="M95" s="1"/>
      <c r="N95" s="1"/>
      <c r="O95" s="1"/>
      <c r="P95" s="1"/>
      <c r="Q95" s="1"/>
      <c r="R95" s="1"/>
      <c r="S95" s="1"/>
      <c r="T95" s="1"/>
      <c r="U95" s="1"/>
      <c r="V95" s="1"/>
      <c r="W95" s="1"/>
      <c r="X95" s="1"/>
      <c r="Y95" s="1"/>
      <c r="Z95" s="1"/>
    </row>
    <row r="96" spans="1:26" ht="12.75" customHeight="1" x14ac:dyDescent="0.2">
      <c r="A96" s="81"/>
      <c r="B96" s="81"/>
      <c r="C96" s="90"/>
      <c r="D96" s="91"/>
      <c r="E96" s="90"/>
      <c r="F96" s="1"/>
      <c r="G96" s="1"/>
      <c r="H96" s="1"/>
      <c r="I96" s="1"/>
      <c r="J96" s="1"/>
      <c r="K96" s="1"/>
      <c r="L96" s="1"/>
      <c r="M96" s="1"/>
      <c r="N96" s="1"/>
      <c r="O96" s="1"/>
      <c r="P96" s="1"/>
      <c r="Q96" s="1"/>
      <c r="R96" s="1"/>
      <c r="S96" s="1"/>
      <c r="T96" s="1"/>
      <c r="U96" s="1"/>
      <c r="V96" s="1"/>
      <c r="W96" s="1"/>
      <c r="X96" s="1"/>
      <c r="Y96" s="1"/>
      <c r="Z96" s="1"/>
    </row>
    <row r="97" spans="1:26" ht="26.25" customHeight="1" x14ac:dyDescent="0.2">
      <c r="A97" s="290" t="s">
        <v>66</v>
      </c>
      <c r="B97" s="291"/>
      <c r="C97" s="291"/>
      <c r="D97" s="291"/>
      <c r="E97" s="292"/>
      <c r="F97" s="92"/>
      <c r="G97" s="1"/>
      <c r="H97" s="1"/>
      <c r="I97" s="280"/>
      <c r="J97" s="92"/>
      <c r="K97" s="92"/>
      <c r="L97" s="92"/>
      <c r="M97" s="92"/>
      <c r="N97" s="92"/>
      <c r="O97" s="92"/>
      <c r="P97" s="92"/>
      <c r="Q97" s="92"/>
      <c r="R97" s="92"/>
      <c r="S97" s="92"/>
      <c r="T97" s="92"/>
      <c r="U97" s="92"/>
      <c r="V97" s="92"/>
      <c r="W97" s="92"/>
      <c r="X97" s="92"/>
      <c r="Y97" s="92"/>
      <c r="Z97" s="92"/>
    </row>
    <row r="98" spans="1:26" ht="36.75" customHeight="1" x14ac:dyDescent="0.2">
      <c r="A98" s="282" t="s">
        <v>2</v>
      </c>
      <c r="B98" s="281"/>
      <c r="C98" s="281"/>
      <c r="D98" s="281"/>
      <c r="E98" s="281"/>
      <c r="F98" s="93"/>
      <c r="G98" s="1"/>
      <c r="H98" s="1"/>
      <c r="I98" s="281"/>
      <c r="J98" s="92"/>
      <c r="K98" s="92"/>
      <c r="L98" s="92"/>
      <c r="M98" s="92"/>
      <c r="N98" s="92"/>
      <c r="O98" s="92"/>
      <c r="P98" s="92"/>
      <c r="Q98" s="92"/>
      <c r="R98" s="92"/>
      <c r="S98" s="92"/>
      <c r="T98" s="92"/>
      <c r="U98" s="92"/>
      <c r="V98" s="92"/>
      <c r="W98" s="92"/>
      <c r="X98" s="92"/>
      <c r="Y98" s="92"/>
      <c r="Z98" s="92"/>
    </row>
    <row r="99" spans="1:26" ht="12.75" customHeight="1" x14ac:dyDescent="0.2">
      <c r="A99" s="17"/>
      <c r="B99" s="17"/>
      <c r="C99" s="94">
        <v>2021</v>
      </c>
      <c r="D99" s="95"/>
      <c r="E99" s="94">
        <v>2020</v>
      </c>
      <c r="F99" s="93"/>
      <c r="G99" s="1"/>
      <c r="H99" s="1"/>
      <c r="I99" s="281"/>
      <c r="J99" s="92"/>
      <c r="K99" s="92"/>
      <c r="L99" s="92"/>
      <c r="M99" s="92"/>
      <c r="N99" s="92"/>
      <c r="O99" s="92"/>
      <c r="P99" s="92"/>
      <c r="Q99" s="92"/>
      <c r="R99" s="92"/>
      <c r="S99" s="92"/>
      <c r="T99" s="92"/>
      <c r="U99" s="92"/>
      <c r="V99" s="92"/>
      <c r="W99" s="92"/>
      <c r="X99" s="92"/>
      <c r="Y99" s="92"/>
      <c r="Z99" s="92"/>
    </row>
    <row r="100" spans="1:26" ht="12.75" customHeight="1" x14ac:dyDescent="0.25">
      <c r="A100" s="96"/>
      <c r="B100" s="96"/>
      <c r="C100" s="97" t="s">
        <v>10</v>
      </c>
      <c r="D100" s="98"/>
      <c r="E100" s="97" t="s">
        <v>10</v>
      </c>
      <c r="F100" s="99"/>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00" t="s">
        <v>11</v>
      </c>
      <c r="D101" s="101"/>
      <c r="E101" s="102" t="s">
        <v>11</v>
      </c>
      <c r="F101" s="103"/>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04" t="s">
        <v>67</v>
      </c>
      <c r="B102" s="105"/>
      <c r="C102" s="37"/>
      <c r="D102" s="72"/>
      <c r="E102" s="46"/>
      <c r="F102" s="34"/>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06" t="s">
        <v>68</v>
      </c>
      <c r="B103" s="107"/>
      <c r="C103" s="37">
        <v>0</v>
      </c>
      <c r="D103" s="72"/>
      <c r="E103" s="37">
        <v>0</v>
      </c>
      <c r="F103" s="34"/>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06" t="s">
        <v>69</v>
      </c>
      <c r="B104" s="107"/>
      <c r="C104" s="37">
        <v>0</v>
      </c>
      <c r="D104" s="72"/>
      <c r="E104" s="37">
        <v>0</v>
      </c>
      <c r="F104" s="34"/>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06" t="s">
        <v>70</v>
      </c>
      <c r="B105" s="107"/>
      <c r="C105" s="37">
        <v>0</v>
      </c>
      <c r="D105" s="72"/>
      <c r="E105" s="37">
        <v>0</v>
      </c>
      <c r="F105" s="34"/>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06" t="s">
        <v>33</v>
      </c>
      <c r="B106" s="107"/>
      <c r="C106" s="37">
        <v>0</v>
      </c>
      <c r="D106" s="72"/>
      <c r="E106" s="37">
        <v>0</v>
      </c>
      <c r="F106" s="34"/>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06" t="s">
        <v>71</v>
      </c>
      <c r="B107" s="107"/>
      <c r="C107" s="108">
        <v>0</v>
      </c>
      <c r="D107" s="72"/>
      <c r="E107" s="108">
        <v>0</v>
      </c>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09" t="s">
        <v>72</v>
      </c>
      <c r="B108" s="109"/>
      <c r="C108" s="110">
        <f>SUM(C103:C107)</f>
        <v>0</v>
      </c>
      <c r="D108" s="72"/>
      <c r="E108" s="110">
        <f>SUM(E103:E107)</f>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04" t="s">
        <v>73</v>
      </c>
      <c r="B109" s="105"/>
      <c r="C109" s="111"/>
      <c r="D109" s="72"/>
      <c r="E109" s="11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06" t="s">
        <v>74</v>
      </c>
      <c r="B110" s="107"/>
      <c r="C110" s="37">
        <v>0</v>
      </c>
      <c r="D110" s="72"/>
      <c r="E110" s="37">
        <v>0</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06" t="s">
        <v>75</v>
      </c>
      <c r="B111" s="107"/>
      <c r="C111" s="37">
        <v>0</v>
      </c>
      <c r="D111" s="72"/>
      <c r="E111" s="37">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06" t="s">
        <v>76</v>
      </c>
      <c r="B112" s="107"/>
      <c r="C112" s="108">
        <v>0</v>
      </c>
      <c r="D112" s="72"/>
      <c r="E112" s="108">
        <v>0</v>
      </c>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09" t="s">
        <v>45</v>
      </c>
      <c r="B113" s="109"/>
      <c r="C113" s="110">
        <f>SUM(C110:C112)</f>
        <v>0</v>
      </c>
      <c r="D113" s="72"/>
      <c r="E113" s="110">
        <f>SUM(E110:E112)</f>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04" t="s">
        <v>77</v>
      </c>
      <c r="B114" s="105"/>
      <c r="C114" s="111"/>
      <c r="D114" s="72"/>
      <c r="E114" s="11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06" t="s">
        <v>78</v>
      </c>
      <c r="B115" s="107"/>
      <c r="C115" s="37">
        <v>0</v>
      </c>
      <c r="D115" s="72"/>
      <c r="E115" s="37">
        <v>0</v>
      </c>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06" t="s">
        <v>79</v>
      </c>
      <c r="B116" s="107"/>
      <c r="C116" s="37">
        <v>0</v>
      </c>
      <c r="D116" s="72"/>
      <c r="E116" s="37">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06" t="s">
        <v>80</v>
      </c>
      <c r="B117" s="107"/>
      <c r="C117" s="108">
        <v>0</v>
      </c>
      <c r="D117" s="72"/>
      <c r="E117" s="108">
        <v>0</v>
      </c>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09" t="s">
        <v>45</v>
      </c>
      <c r="B118" s="109"/>
      <c r="C118" s="110">
        <f>SUM(C115:C117)</f>
        <v>0</v>
      </c>
      <c r="D118" s="72"/>
      <c r="E118" s="110">
        <f>SUM(E115:E117)</f>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04" t="s">
        <v>81</v>
      </c>
      <c r="B119" s="105"/>
      <c r="C119" s="111"/>
      <c r="D119" s="72"/>
      <c r="E119" s="11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06" t="s">
        <v>82</v>
      </c>
      <c r="B120" s="107"/>
      <c r="C120" s="37">
        <v>0</v>
      </c>
      <c r="D120" s="72"/>
      <c r="E120" s="37">
        <v>0</v>
      </c>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06" t="s">
        <v>83</v>
      </c>
      <c r="B121" s="107"/>
      <c r="C121" s="37">
        <v>0</v>
      </c>
      <c r="D121" s="72"/>
      <c r="E121" s="37">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06" t="s">
        <v>84</v>
      </c>
      <c r="B122" s="107"/>
      <c r="C122" s="37">
        <v>0</v>
      </c>
      <c r="D122" s="72"/>
      <c r="E122" s="37">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06" t="s">
        <v>85</v>
      </c>
      <c r="B123" s="107"/>
      <c r="C123" s="108">
        <v>0</v>
      </c>
      <c r="D123" s="72"/>
      <c r="E123" s="108">
        <v>0</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09" t="s">
        <v>45</v>
      </c>
      <c r="B124" s="109"/>
      <c r="C124" s="110">
        <f>SUM(C120:C123)</f>
        <v>0</v>
      </c>
      <c r="D124" s="72"/>
      <c r="E124" s="110">
        <f>SUM(E120:E123)</f>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04" t="s">
        <v>86</v>
      </c>
      <c r="B125" s="105"/>
      <c r="C125" s="111"/>
      <c r="D125" s="72"/>
      <c r="E125" s="11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06" t="s">
        <v>87</v>
      </c>
      <c r="B126" s="107"/>
      <c r="C126" s="37">
        <v>0</v>
      </c>
      <c r="D126" s="72"/>
      <c r="E126" s="37">
        <v>0</v>
      </c>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06" t="s">
        <v>88</v>
      </c>
      <c r="B127" s="107"/>
      <c r="C127" s="112"/>
      <c r="D127" s="72"/>
      <c r="E127" s="112">
        <v>60.63</v>
      </c>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06" t="s">
        <v>89</v>
      </c>
      <c r="B128" s="107"/>
      <c r="C128" s="37">
        <v>0</v>
      </c>
      <c r="D128" s="72"/>
      <c r="E128" s="37">
        <v>0</v>
      </c>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06"/>
      <c r="B129" s="107"/>
      <c r="C129" s="108"/>
      <c r="D129" s="72"/>
      <c r="E129" s="108"/>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09" t="s">
        <v>45</v>
      </c>
      <c r="B130" s="109"/>
      <c r="C130" s="110">
        <f>SUM(C126:C129)</f>
        <v>0</v>
      </c>
      <c r="D130" s="72"/>
      <c r="E130" s="110">
        <f>SUM(E126:E129)</f>
        <v>60.63</v>
      </c>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13"/>
      <c r="B131" s="113"/>
      <c r="C131" s="114"/>
      <c r="D131" s="91"/>
      <c r="E131" s="12"/>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288" t="s">
        <v>90</v>
      </c>
      <c r="B132" s="281"/>
      <c r="C132" s="281"/>
      <c r="D132" s="91"/>
      <c r="E132" s="12"/>
      <c r="F132" s="1"/>
      <c r="G132" s="1"/>
      <c r="H132" s="1"/>
      <c r="I132" s="1"/>
      <c r="J132" s="1"/>
      <c r="K132" s="1"/>
      <c r="L132" s="1"/>
      <c r="M132" s="1"/>
      <c r="N132" s="1"/>
      <c r="O132" s="1"/>
      <c r="P132" s="1"/>
      <c r="Q132" s="1"/>
      <c r="R132" s="1"/>
      <c r="S132" s="1"/>
      <c r="T132" s="1"/>
      <c r="U132" s="1"/>
      <c r="V132" s="1"/>
      <c r="W132" s="1"/>
      <c r="X132" s="1"/>
      <c r="Y132" s="1"/>
      <c r="Z132" s="1"/>
    </row>
    <row r="133" spans="1:26" ht="63" customHeight="1" x14ac:dyDescent="0.2">
      <c r="A133" s="288" t="s">
        <v>91</v>
      </c>
      <c r="B133" s="281"/>
      <c r="C133" s="281"/>
      <c r="D133" s="281"/>
      <c r="E133" s="28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15" t="s">
        <v>92</v>
      </c>
      <c r="B134" s="116"/>
      <c r="C134" s="115" t="s">
        <v>93</v>
      </c>
      <c r="D134" s="116"/>
      <c r="E134" s="117"/>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18"/>
      <c r="B135" s="119"/>
      <c r="C135" s="283" t="s">
        <v>94</v>
      </c>
      <c r="D135" s="284"/>
      <c r="E135" s="285"/>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20"/>
      <c r="B136" s="119"/>
      <c r="C136" s="283" t="s">
        <v>95</v>
      </c>
      <c r="D136" s="284"/>
      <c r="E136" s="285"/>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1"/>
      <c r="D137" s="1"/>
      <c r="E137" s="12"/>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12"/>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12"/>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12"/>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12"/>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12"/>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12"/>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12"/>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12"/>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12"/>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12"/>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12"/>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12"/>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12"/>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12"/>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12"/>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12"/>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12"/>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12"/>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12"/>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12"/>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12"/>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12"/>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12"/>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12"/>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12"/>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12"/>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12"/>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12"/>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12"/>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12"/>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12"/>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12"/>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12"/>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12"/>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12"/>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12"/>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12"/>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12"/>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12"/>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12"/>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12"/>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12"/>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12"/>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12"/>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12"/>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12"/>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12"/>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12"/>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12"/>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12"/>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12"/>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12"/>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12"/>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12"/>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12"/>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12"/>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12"/>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12"/>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12"/>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12"/>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12"/>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12"/>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12"/>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12"/>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12"/>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12"/>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12"/>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12"/>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12"/>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12"/>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12"/>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12"/>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12"/>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12"/>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12"/>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12"/>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12"/>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12"/>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12"/>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12"/>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12"/>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12"/>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12"/>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12"/>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12"/>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12"/>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12"/>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12"/>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12"/>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12"/>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12"/>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12"/>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12"/>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12"/>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12"/>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12"/>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12"/>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12"/>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12"/>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12"/>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12"/>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12"/>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12"/>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12"/>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12"/>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12"/>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12"/>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12"/>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12"/>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12"/>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12"/>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12"/>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12"/>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12"/>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12"/>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12"/>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12"/>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12"/>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12"/>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12"/>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12"/>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12"/>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12"/>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12"/>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12"/>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12"/>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12"/>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12"/>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12"/>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12"/>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12"/>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12"/>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12"/>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12"/>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12"/>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12"/>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12"/>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12"/>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12"/>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12"/>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12"/>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12"/>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12"/>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12"/>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12"/>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12"/>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12"/>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12"/>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12"/>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12"/>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12"/>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12"/>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12"/>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12"/>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12"/>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12"/>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12"/>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12"/>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12"/>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12"/>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12"/>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12"/>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12"/>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12"/>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12"/>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12"/>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12"/>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12"/>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12"/>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12"/>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12"/>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12"/>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12"/>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12"/>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12"/>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12"/>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12"/>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12"/>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12"/>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12"/>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12"/>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12"/>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12"/>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12"/>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12"/>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12"/>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12"/>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12"/>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12"/>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12"/>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12"/>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12"/>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12"/>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12"/>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12"/>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12"/>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12"/>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12"/>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12"/>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12"/>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12"/>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12"/>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12"/>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12"/>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12"/>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12"/>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12"/>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12"/>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12"/>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12"/>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12"/>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12"/>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12"/>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12"/>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12"/>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12"/>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12"/>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12"/>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12"/>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12"/>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12"/>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12"/>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12"/>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12"/>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12"/>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12"/>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12"/>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12"/>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12"/>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12"/>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12"/>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12"/>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12"/>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12"/>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12"/>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12"/>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12"/>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12"/>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12"/>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12"/>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12"/>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12"/>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12"/>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12"/>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12"/>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12"/>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12"/>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12"/>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12"/>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12"/>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12"/>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12"/>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12"/>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12"/>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12"/>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12"/>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12"/>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12"/>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12"/>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12"/>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12"/>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12"/>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12"/>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12"/>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12"/>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12"/>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12"/>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12"/>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12"/>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12"/>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12"/>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12"/>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12"/>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12"/>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12"/>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12"/>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12"/>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12"/>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12"/>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12"/>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12"/>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12"/>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12"/>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12"/>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12"/>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12"/>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12"/>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12"/>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12"/>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12"/>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12"/>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12"/>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12"/>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12"/>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12"/>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12"/>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12"/>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12"/>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12"/>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12"/>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12"/>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12"/>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12"/>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12"/>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12"/>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12"/>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12"/>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12"/>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12"/>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12"/>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12"/>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12"/>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12"/>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12"/>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12"/>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12"/>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12"/>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12"/>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12"/>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12"/>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12"/>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12"/>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12"/>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12"/>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12"/>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12"/>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12"/>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12"/>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12"/>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12"/>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12"/>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12"/>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12"/>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12"/>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12"/>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12"/>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12"/>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12"/>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12"/>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12"/>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12"/>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12"/>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12"/>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12"/>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12"/>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12"/>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12"/>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12"/>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12"/>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12"/>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12"/>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12"/>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12"/>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12"/>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12"/>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12"/>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12"/>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12"/>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12"/>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12"/>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12"/>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12"/>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12"/>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12"/>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12"/>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12"/>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12"/>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12"/>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12"/>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12"/>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12"/>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12"/>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12"/>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12"/>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12"/>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12"/>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12"/>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12"/>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12"/>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12"/>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12"/>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12"/>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12"/>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12"/>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12"/>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12"/>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12"/>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12"/>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12"/>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12"/>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12"/>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12"/>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12"/>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12"/>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12"/>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12"/>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12"/>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12"/>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12"/>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12"/>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12"/>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12"/>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12"/>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12"/>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12"/>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12"/>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12"/>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12"/>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12"/>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12"/>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12"/>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12"/>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12"/>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12"/>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12"/>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12"/>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12"/>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12"/>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12"/>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12"/>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12"/>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12"/>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12"/>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12"/>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12"/>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12"/>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12"/>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12"/>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12"/>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12"/>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12"/>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12"/>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12"/>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12"/>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12"/>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12"/>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12"/>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12"/>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12"/>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12"/>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12"/>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12"/>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12"/>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12"/>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12"/>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12"/>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12"/>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12"/>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12"/>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12"/>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12"/>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12"/>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12"/>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12"/>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12"/>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12"/>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12"/>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12"/>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12"/>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12"/>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12"/>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12"/>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12"/>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12"/>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12"/>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12"/>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12"/>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12"/>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12"/>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12"/>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12"/>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12"/>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12"/>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12"/>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12"/>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12"/>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12"/>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12"/>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12"/>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12"/>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12"/>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12"/>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12"/>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12"/>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12"/>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12"/>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12"/>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12"/>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12"/>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12"/>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12"/>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12"/>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12"/>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12"/>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12"/>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12"/>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12"/>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12"/>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12"/>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12"/>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12"/>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12"/>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12"/>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12"/>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12"/>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12"/>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12"/>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12"/>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12"/>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12"/>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12"/>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12"/>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12"/>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12"/>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12"/>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12"/>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12"/>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12"/>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12"/>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12"/>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12"/>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12"/>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12"/>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12"/>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12"/>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12"/>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12"/>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12"/>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12"/>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12"/>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12"/>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12"/>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12"/>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12"/>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12"/>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12"/>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12"/>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12"/>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12"/>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12"/>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12"/>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12"/>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12"/>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12"/>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12"/>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12"/>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12"/>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12"/>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12"/>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12"/>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12"/>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12"/>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12"/>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12"/>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12"/>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12"/>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12"/>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12"/>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12"/>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12"/>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12"/>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12"/>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12"/>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12"/>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12"/>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12"/>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12"/>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12"/>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12"/>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12"/>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12"/>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12"/>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12"/>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12"/>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12"/>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12"/>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12"/>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12"/>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12"/>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12"/>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12"/>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12"/>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12"/>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12"/>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12"/>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12"/>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12"/>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12"/>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12"/>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12"/>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12"/>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12"/>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12"/>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12"/>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12"/>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12"/>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12"/>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12"/>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12"/>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12"/>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12"/>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12"/>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12"/>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12"/>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12"/>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12"/>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12"/>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12"/>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12"/>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12"/>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12"/>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12"/>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12"/>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12"/>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12"/>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12"/>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12"/>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12"/>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12"/>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12"/>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12"/>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12"/>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12"/>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12"/>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12"/>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12"/>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12"/>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12"/>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12"/>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12"/>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12"/>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12"/>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12"/>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12"/>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12"/>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12"/>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12"/>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12"/>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12"/>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12"/>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12"/>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12"/>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12"/>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12"/>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12"/>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12"/>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12"/>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12"/>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12"/>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12"/>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12"/>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12"/>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12"/>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12"/>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12"/>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12"/>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12"/>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12"/>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12"/>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12"/>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12"/>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12"/>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12"/>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12"/>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12"/>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12"/>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12"/>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12"/>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12"/>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12"/>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12"/>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12"/>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12"/>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12"/>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12"/>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12"/>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12"/>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12"/>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12"/>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12"/>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12"/>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12"/>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12"/>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12"/>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12"/>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12"/>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12"/>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12"/>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12"/>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12"/>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12"/>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12"/>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12"/>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12"/>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12"/>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12"/>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12"/>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12"/>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12"/>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12"/>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12"/>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12"/>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12"/>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12"/>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12"/>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12"/>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12"/>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12"/>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12"/>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12"/>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12"/>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12"/>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12"/>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12"/>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12"/>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12"/>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12"/>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12"/>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12"/>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12"/>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12"/>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12"/>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12"/>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12"/>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12"/>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12"/>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12"/>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12"/>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12"/>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12"/>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12"/>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12"/>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12"/>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12"/>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12"/>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12"/>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12"/>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12"/>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12"/>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12"/>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12"/>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12"/>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12"/>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12"/>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12"/>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12"/>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12"/>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12"/>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12"/>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12"/>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12"/>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12"/>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12"/>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12"/>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12"/>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12"/>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12"/>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12"/>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12"/>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12"/>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12"/>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12"/>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12"/>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12"/>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12"/>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12"/>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12"/>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12"/>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12"/>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12"/>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12"/>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12"/>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12"/>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12"/>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12"/>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12"/>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12"/>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12"/>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12"/>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12"/>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12"/>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12"/>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12"/>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12"/>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12"/>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12"/>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12"/>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12"/>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12"/>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12"/>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12"/>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12"/>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12"/>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12"/>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12"/>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12"/>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12"/>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12"/>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12"/>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12"/>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12"/>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12"/>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12"/>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12"/>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12"/>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12"/>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12"/>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12"/>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12"/>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12"/>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12"/>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12"/>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12"/>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12"/>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12"/>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12"/>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12"/>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12"/>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12"/>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12"/>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12"/>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12"/>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12"/>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12"/>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12"/>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12"/>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12"/>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12"/>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12"/>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12"/>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12"/>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12"/>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12"/>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12"/>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12"/>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12"/>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12"/>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12"/>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12"/>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12"/>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12"/>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12"/>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12"/>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12"/>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12"/>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12"/>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12"/>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12"/>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12"/>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12"/>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12"/>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12"/>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12"/>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12"/>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12"/>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12"/>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12"/>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12"/>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12"/>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12"/>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12"/>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12"/>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12"/>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
      <c r="A1001" s="1"/>
      <c r="B1001" s="1"/>
      <c r="C1001" s="11"/>
      <c r="D1001" s="1"/>
      <c r="E1001" s="12"/>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
      <c r="A1002" s="1"/>
      <c r="B1002" s="1"/>
      <c r="C1002" s="11"/>
      <c r="D1002" s="1"/>
      <c r="E1002" s="12"/>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
      <c r="A1003" s="1"/>
      <c r="B1003" s="1"/>
      <c r="C1003" s="11"/>
      <c r="D1003" s="1"/>
      <c r="E1003" s="12"/>
      <c r="F1003" s="1"/>
      <c r="G1003" s="1"/>
      <c r="H1003" s="1"/>
      <c r="I1003" s="1"/>
      <c r="J1003" s="1"/>
      <c r="K1003" s="1"/>
      <c r="L1003" s="1"/>
      <c r="M1003" s="1"/>
      <c r="N1003" s="1"/>
      <c r="O1003" s="1"/>
      <c r="P1003" s="1"/>
      <c r="Q1003" s="1"/>
      <c r="R1003" s="1"/>
      <c r="S1003" s="1"/>
      <c r="T1003" s="1"/>
      <c r="U1003" s="1"/>
      <c r="V1003" s="1"/>
      <c r="W1003" s="1"/>
      <c r="X1003" s="1"/>
      <c r="Y1003" s="1"/>
      <c r="Z1003" s="1"/>
    </row>
    <row r="1004" spans="1:26" ht="12.75" customHeight="1" x14ac:dyDescent="0.2">
      <c r="A1004" s="1"/>
      <c r="B1004" s="1"/>
      <c r="C1004" s="11"/>
      <c r="D1004" s="1"/>
      <c r="E1004" s="12"/>
      <c r="F1004" s="1"/>
      <c r="G1004" s="1"/>
      <c r="H1004" s="1"/>
      <c r="I1004" s="1"/>
      <c r="J1004" s="1"/>
      <c r="K1004" s="1"/>
      <c r="L1004" s="1"/>
      <c r="M1004" s="1"/>
      <c r="N1004" s="1"/>
      <c r="O1004" s="1"/>
      <c r="P1004" s="1"/>
      <c r="Q1004" s="1"/>
      <c r="R1004" s="1"/>
      <c r="S1004" s="1"/>
      <c r="T1004" s="1"/>
      <c r="U1004" s="1"/>
      <c r="V1004" s="1"/>
      <c r="W1004" s="1"/>
      <c r="X1004" s="1"/>
      <c r="Y1004" s="1"/>
      <c r="Z1004" s="1"/>
    </row>
    <row r="1005" spans="1:26" ht="12.75" customHeight="1" x14ac:dyDescent="0.2">
      <c r="A1005" s="1"/>
      <c r="B1005" s="1"/>
      <c r="C1005" s="11"/>
      <c r="D1005" s="1"/>
      <c r="E1005" s="12"/>
      <c r="F1005" s="1"/>
      <c r="G1005" s="1"/>
      <c r="H1005" s="1"/>
      <c r="I1005" s="1"/>
      <c r="J1005" s="1"/>
      <c r="K1005" s="1"/>
      <c r="L1005" s="1"/>
      <c r="M1005" s="1"/>
      <c r="N1005" s="1"/>
      <c r="O1005" s="1"/>
      <c r="P1005" s="1"/>
      <c r="Q1005" s="1"/>
      <c r="R1005" s="1"/>
      <c r="S1005" s="1"/>
      <c r="T1005" s="1"/>
      <c r="U1005" s="1"/>
      <c r="V1005" s="1"/>
      <c r="W1005" s="1"/>
      <c r="X1005" s="1"/>
      <c r="Y1005" s="1"/>
      <c r="Z1005" s="1"/>
    </row>
  </sheetData>
  <mergeCells count="18">
    <mergeCell ref="A1:E1"/>
    <mergeCell ref="A2:E2"/>
    <mergeCell ref="A3:E3"/>
    <mergeCell ref="A15:B15"/>
    <mergeCell ref="A16:B16"/>
    <mergeCell ref="A19:B19"/>
    <mergeCell ref="A51:E51"/>
    <mergeCell ref="A132:C132"/>
    <mergeCell ref="A133:E133"/>
    <mergeCell ref="C135:E135"/>
    <mergeCell ref="I97:I99"/>
    <mergeCell ref="A98:E98"/>
    <mergeCell ref="C136:E136"/>
    <mergeCell ref="A52:E52"/>
    <mergeCell ref="A53:E53"/>
    <mergeCell ref="A83:B83"/>
    <mergeCell ref="A89:B89"/>
    <mergeCell ref="A97:E97"/>
  </mergeCells>
  <pageMargins left="0.7" right="0.7" top="0.75" bottom="0.75" header="0" footer="0"/>
  <pageSetup paperSize="9" orientation="portrait" r:id="rId1"/>
  <rowBreaks count="2" manualBreakCount="2">
    <brk id="49" man="1"/>
    <brk id="9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47"/>
  <sheetViews>
    <sheetView workbookViewId="0"/>
  </sheetViews>
  <sheetFormatPr defaultColWidth="12.5703125" defaultRowHeight="15" customHeight="1" x14ac:dyDescent="0.2"/>
  <sheetData>
    <row r="1" spans="1:10" ht="23.25" x14ac:dyDescent="0.2">
      <c r="A1" s="286" t="s">
        <v>0</v>
      </c>
      <c r="B1" s="281"/>
      <c r="C1" s="281"/>
      <c r="D1" s="281"/>
      <c r="E1" s="281"/>
      <c r="F1" s="121"/>
      <c r="G1" s="121"/>
      <c r="H1" s="121"/>
      <c r="I1" s="121"/>
      <c r="J1" s="121"/>
    </row>
    <row r="2" spans="1:10" ht="23.25" x14ac:dyDescent="0.2">
      <c r="A2" s="286" t="s">
        <v>96</v>
      </c>
      <c r="B2" s="281"/>
      <c r="C2" s="281"/>
      <c r="D2" s="281"/>
      <c r="E2" s="281"/>
      <c r="F2" s="121"/>
      <c r="G2" s="121"/>
      <c r="H2" s="121"/>
      <c r="I2" s="121"/>
      <c r="J2" s="121"/>
    </row>
    <row r="3" spans="1:10" ht="25.5" x14ac:dyDescent="0.2">
      <c r="A3" s="121"/>
      <c r="B3" s="122"/>
      <c r="C3" s="123" t="s">
        <v>3</v>
      </c>
      <c r="D3" s="122"/>
      <c r="E3" s="124" t="s">
        <v>4</v>
      </c>
      <c r="F3" s="121"/>
      <c r="G3" s="121"/>
      <c r="H3" s="121"/>
      <c r="I3" s="121"/>
      <c r="J3" s="121"/>
    </row>
    <row r="4" spans="1:10" ht="15" customHeight="1" x14ac:dyDescent="0.25">
      <c r="A4" s="125"/>
      <c r="B4" s="126" t="s">
        <v>5</v>
      </c>
      <c r="C4" s="126" t="s">
        <v>97</v>
      </c>
      <c r="D4" s="126" t="s">
        <v>7</v>
      </c>
      <c r="E4" s="127" t="s">
        <v>98</v>
      </c>
      <c r="F4" s="121"/>
      <c r="G4" s="121"/>
      <c r="H4" s="121"/>
      <c r="I4" s="121"/>
      <c r="J4" s="121"/>
    </row>
    <row r="5" spans="1:10" ht="12.75" x14ac:dyDescent="0.2">
      <c r="A5" s="125"/>
      <c r="B5" s="125"/>
      <c r="C5" s="128"/>
      <c r="D5" s="125"/>
      <c r="E5" s="125"/>
      <c r="F5" s="121"/>
      <c r="G5" s="121"/>
      <c r="H5" s="121"/>
      <c r="I5" s="121"/>
      <c r="J5" s="121"/>
    </row>
    <row r="6" spans="1:10" ht="15" customHeight="1" x14ac:dyDescent="0.3">
      <c r="A6" s="129" t="s">
        <v>9</v>
      </c>
      <c r="B6" s="129"/>
      <c r="C6" s="130"/>
      <c r="D6" s="131"/>
      <c r="E6" s="131"/>
      <c r="F6" s="121"/>
      <c r="G6" s="121"/>
      <c r="H6" s="121"/>
      <c r="I6" s="121"/>
      <c r="J6" s="121"/>
    </row>
    <row r="7" spans="1:10" ht="15" customHeight="1" x14ac:dyDescent="0.25">
      <c r="A7" s="132"/>
      <c r="B7" s="132"/>
      <c r="C7" s="133">
        <v>2020</v>
      </c>
      <c r="D7" s="121"/>
      <c r="E7" s="134">
        <v>2019</v>
      </c>
      <c r="F7" s="132"/>
      <c r="G7" s="121"/>
      <c r="H7" s="121"/>
      <c r="I7" s="121"/>
      <c r="J7" s="121"/>
    </row>
    <row r="8" spans="1:10" ht="15" customHeight="1" x14ac:dyDescent="0.25">
      <c r="A8" s="132"/>
      <c r="B8" s="132"/>
      <c r="C8" s="135" t="s">
        <v>10</v>
      </c>
      <c r="D8" s="121"/>
      <c r="E8" s="136" t="s">
        <v>10</v>
      </c>
      <c r="F8" s="132"/>
      <c r="G8" s="121"/>
      <c r="H8" s="121"/>
      <c r="I8" s="121"/>
      <c r="J8" s="121"/>
    </row>
    <row r="9" spans="1:10" ht="12.75" x14ac:dyDescent="0.2">
      <c r="A9" s="121"/>
      <c r="B9" s="121"/>
      <c r="C9" s="137" t="s">
        <v>11</v>
      </c>
      <c r="D9" s="121"/>
      <c r="E9" s="138" t="s">
        <v>11</v>
      </c>
      <c r="F9" s="132"/>
      <c r="G9" s="121"/>
      <c r="H9" s="121"/>
      <c r="I9" s="121"/>
      <c r="J9" s="121"/>
    </row>
    <row r="10" spans="1:10" x14ac:dyDescent="0.2">
      <c r="A10" s="139" t="s">
        <v>12</v>
      </c>
      <c r="B10" s="139"/>
      <c r="C10" s="128"/>
      <c r="D10" s="125"/>
      <c r="E10" s="140"/>
      <c r="F10" s="121"/>
      <c r="G10" s="121"/>
      <c r="H10" s="121"/>
      <c r="I10" s="121"/>
      <c r="J10" s="121"/>
    </row>
    <row r="11" spans="1:10" ht="51" x14ac:dyDescent="0.2">
      <c r="A11" s="141" t="s">
        <v>13</v>
      </c>
      <c r="B11" s="142"/>
      <c r="C11" s="140"/>
      <c r="D11" s="125"/>
      <c r="E11" s="143"/>
      <c r="F11" s="144"/>
      <c r="G11" s="121"/>
      <c r="H11" s="121"/>
      <c r="I11" s="121"/>
      <c r="J11" s="121"/>
    </row>
    <row r="12" spans="1:10" ht="24" x14ac:dyDescent="0.2">
      <c r="A12" s="145" t="s">
        <v>14</v>
      </c>
      <c r="B12" s="142"/>
      <c r="C12" s="146">
        <v>735</v>
      </c>
      <c r="D12" s="125"/>
      <c r="E12" s="146">
        <v>1493</v>
      </c>
      <c r="F12" s="144"/>
      <c r="G12" s="121"/>
      <c r="H12" s="121"/>
      <c r="I12" s="121"/>
      <c r="J12" s="121"/>
    </row>
    <row r="13" spans="1:10" ht="12.75" x14ac:dyDescent="0.2">
      <c r="A13" s="295" t="s">
        <v>15</v>
      </c>
      <c r="B13" s="285"/>
      <c r="C13" s="146">
        <v>0</v>
      </c>
      <c r="D13" s="125"/>
      <c r="E13" s="146">
        <v>0</v>
      </c>
      <c r="F13" s="144"/>
      <c r="G13" s="121"/>
      <c r="H13" s="121"/>
      <c r="I13" s="121"/>
      <c r="J13" s="121"/>
    </row>
    <row r="14" spans="1:10" ht="12.75" x14ac:dyDescent="0.2">
      <c r="A14" s="295" t="s">
        <v>16</v>
      </c>
      <c r="B14" s="285"/>
      <c r="C14" s="146">
        <f>SUM(C12:C13)</f>
        <v>735</v>
      </c>
      <c r="D14" s="125"/>
      <c r="E14" s="146">
        <f>SUM(E12:E13)</f>
        <v>1493</v>
      </c>
      <c r="F14" s="144"/>
      <c r="G14" s="121"/>
      <c r="H14" s="121"/>
      <c r="I14" s="121"/>
      <c r="J14" s="121"/>
    </row>
    <row r="15" spans="1:10" ht="48" x14ac:dyDescent="0.2">
      <c r="A15" s="145" t="s">
        <v>13</v>
      </c>
      <c r="B15" s="142"/>
      <c r="C15" s="146">
        <v>0</v>
      </c>
      <c r="D15" s="125"/>
      <c r="E15" s="146">
        <v>114.5</v>
      </c>
      <c r="F15" s="144"/>
      <c r="G15" s="121"/>
      <c r="H15" s="121"/>
      <c r="I15" s="121"/>
      <c r="J15" s="121"/>
    </row>
    <row r="16" spans="1:10" ht="12.75" x14ac:dyDescent="0.2">
      <c r="A16" s="145" t="s">
        <v>17</v>
      </c>
      <c r="B16" s="142"/>
      <c r="C16" s="146">
        <v>0</v>
      </c>
      <c r="D16" s="125"/>
      <c r="E16" s="146">
        <v>0</v>
      </c>
      <c r="F16" s="121"/>
      <c r="G16" s="121"/>
      <c r="H16" s="121"/>
      <c r="I16" s="121"/>
      <c r="J16" s="121"/>
    </row>
    <row r="17" spans="1:10" ht="12.75" x14ac:dyDescent="0.2">
      <c r="A17" s="295" t="s">
        <v>18</v>
      </c>
      <c r="B17" s="285"/>
      <c r="C17" s="146">
        <v>0</v>
      </c>
      <c r="D17" s="125"/>
      <c r="E17" s="146">
        <v>0</v>
      </c>
      <c r="F17" s="121"/>
      <c r="G17" s="121"/>
      <c r="H17" s="121"/>
      <c r="I17" s="121"/>
      <c r="J17" s="121"/>
    </row>
    <row r="18" spans="1:10" ht="12.75" x14ac:dyDescent="0.2">
      <c r="A18" s="145" t="s">
        <v>19</v>
      </c>
      <c r="B18" s="142"/>
      <c r="C18" s="146">
        <v>1186.04</v>
      </c>
      <c r="D18" s="125"/>
      <c r="E18" s="146">
        <v>0</v>
      </c>
      <c r="F18" s="121"/>
      <c r="G18" s="147" t="s">
        <v>99</v>
      </c>
      <c r="H18" s="125"/>
      <c r="I18" s="125"/>
      <c r="J18" s="125"/>
    </row>
    <row r="19" spans="1:10" ht="12.75" x14ac:dyDescent="0.2">
      <c r="A19" s="148" t="s">
        <v>20</v>
      </c>
      <c r="B19" s="148"/>
      <c r="C19" s="149">
        <f>SUM(C14+C15+C16+C17+C18)</f>
        <v>1921.04</v>
      </c>
      <c r="D19" s="125"/>
      <c r="E19" s="149">
        <f>SUM(E14+E15)</f>
        <v>1607.5</v>
      </c>
      <c r="F19" s="121"/>
      <c r="G19" s="121"/>
      <c r="H19" s="121"/>
      <c r="I19" s="121"/>
      <c r="J19" s="121"/>
    </row>
    <row r="20" spans="1:10" ht="12.75" x14ac:dyDescent="0.2">
      <c r="A20" s="141" t="s">
        <v>21</v>
      </c>
      <c r="B20" s="142"/>
      <c r="C20" s="143"/>
      <c r="D20" s="125"/>
      <c r="E20" s="143"/>
      <c r="F20" s="121"/>
      <c r="G20" s="121"/>
      <c r="H20" s="121"/>
      <c r="I20" s="121"/>
      <c r="J20" s="121"/>
    </row>
    <row r="21" spans="1:10" ht="24" x14ac:dyDescent="0.2">
      <c r="A21" s="145" t="s">
        <v>22</v>
      </c>
      <c r="B21" s="142"/>
      <c r="C21" s="146">
        <v>0</v>
      </c>
      <c r="D21" s="125"/>
      <c r="E21" s="146">
        <v>0</v>
      </c>
      <c r="F21" s="121"/>
      <c r="G21" s="121"/>
      <c r="H21" s="121"/>
      <c r="I21" s="121"/>
      <c r="J21" s="121"/>
    </row>
    <row r="22" spans="1:10" ht="12.75" x14ac:dyDescent="0.2">
      <c r="A22" s="145" t="s">
        <v>23</v>
      </c>
      <c r="B22" s="142"/>
      <c r="C22" s="146">
        <v>0</v>
      </c>
      <c r="D22" s="125"/>
      <c r="E22" s="146">
        <v>0</v>
      </c>
      <c r="F22" s="144"/>
      <c r="G22" s="121"/>
      <c r="H22" s="121"/>
      <c r="I22" s="121"/>
      <c r="J22" s="121"/>
    </row>
    <row r="23" spans="1:10" ht="12.75" x14ac:dyDescent="0.2">
      <c r="A23" s="148" t="s">
        <v>20</v>
      </c>
      <c r="B23" s="148"/>
      <c r="C23" s="149">
        <f>SUM(C21:C22)</f>
        <v>0</v>
      </c>
      <c r="D23" s="125"/>
      <c r="E23" s="149">
        <f>SUM(E21:E22)</f>
        <v>0</v>
      </c>
      <c r="F23" s="121"/>
      <c r="G23" s="121"/>
      <c r="H23" s="121"/>
      <c r="I23" s="121"/>
      <c r="J23" s="121"/>
    </row>
    <row r="24" spans="1:10" ht="38.25" x14ac:dyDescent="0.2">
      <c r="A24" s="141" t="s">
        <v>24</v>
      </c>
      <c r="B24" s="142"/>
      <c r="C24" s="143"/>
      <c r="D24" s="125"/>
      <c r="E24" s="143"/>
      <c r="F24" s="121"/>
      <c r="G24" s="121"/>
      <c r="H24" s="121"/>
      <c r="I24" s="121"/>
      <c r="J24" s="121"/>
    </row>
    <row r="25" spans="1:10" ht="24" x14ac:dyDescent="0.2">
      <c r="A25" s="145" t="s">
        <v>25</v>
      </c>
      <c r="B25" s="142"/>
      <c r="C25" s="146">
        <v>0</v>
      </c>
      <c r="D25" s="125"/>
      <c r="E25" s="146">
        <v>0</v>
      </c>
      <c r="F25" s="121"/>
      <c r="G25" s="121"/>
      <c r="H25" s="121"/>
      <c r="I25" s="121"/>
      <c r="J25" s="121"/>
    </row>
    <row r="26" spans="1:10" ht="12.75" x14ac:dyDescent="0.2">
      <c r="A26" s="145" t="s">
        <v>26</v>
      </c>
      <c r="B26" s="142"/>
      <c r="C26" s="146">
        <v>70</v>
      </c>
      <c r="D26" s="125"/>
      <c r="E26" s="146">
        <v>0</v>
      </c>
      <c r="F26" s="121"/>
      <c r="G26" s="121"/>
      <c r="H26" s="121"/>
      <c r="I26" s="121"/>
      <c r="J26" s="121"/>
    </row>
    <row r="27" spans="1:10" ht="24" x14ac:dyDescent="0.2">
      <c r="A27" s="145" t="s">
        <v>27</v>
      </c>
      <c r="B27" s="142"/>
      <c r="C27" s="146">
        <v>100.73</v>
      </c>
      <c r="D27" s="125"/>
      <c r="E27" s="146">
        <v>68.400000000000006</v>
      </c>
      <c r="F27" s="121"/>
      <c r="G27" s="121"/>
      <c r="H27" s="121"/>
      <c r="I27" s="121"/>
      <c r="J27" s="121"/>
    </row>
    <row r="28" spans="1:10" ht="12.75" x14ac:dyDescent="0.2">
      <c r="A28" s="145" t="s">
        <v>28</v>
      </c>
      <c r="B28" s="142"/>
      <c r="C28" s="146">
        <v>0</v>
      </c>
      <c r="D28" s="125"/>
      <c r="E28" s="146">
        <v>0</v>
      </c>
      <c r="F28" s="121"/>
      <c r="G28" s="121"/>
      <c r="H28" s="121"/>
      <c r="I28" s="121"/>
      <c r="J28" s="121"/>
    </row>
    <row r="29" spans="1:10" ht="24" x14ac:dyDescent="0.2">
      <c r="A29" s="145" t="s">
        <v>29</v>
      </c>
      <c r="B29" s="142"/>
      <c r="C29" s="146">
        <v>0</v>
      </c>
      <c r="D29" s="125"/>
      <c r="E29" s="146">
        <v>350</v>
      </c>
      <c r="F29" s="121"/>
      <c r="G29" s="121"/>
      <c r="H29" s="121"/>
      <c r="I29" s="121"/>
      <c r="J29" s="121"/>
    </row>
    <row r="30" spans="1:10" ht="12.75" x14ac:dyDescent="0.2">
      <c r="A30" s="145"/>
      <c r="B30" s="142"/>
      <c r="C30" s="143"/>
      <c r="D30" s="125"/>
      <c r="E30" s="143"/>
      <c r="F30" s="121"/>
      <c r="G30" s="121"/>
      <c r="H30" s="121"/>
      <c r="I30" s="121"/>
      <c r="J30" s="121"/>
    </row>
    <row r="31" spans="1:10" ht="12.75" x14ac:dyDescent="0.2">
      <c r="A31" s="145"/>
      <c r="B31" s="142"/>
      <c r="C31" s="143"/>
      <c r="D31" s="125"/>
      <c r="E31" s="143"/>
      <c r="F31" s="121"/>
      <c r="G31" s="121"/>
      <c r="H31" s="121"/>
      <c r="I31" s="121"/>
      <c r="J31" s="121"/>
    </row>
    <row r="32" spans="1:10" ht="12.75" x14ac:dyDescent="0.2">
      <c r="A32" s="148" t="s">
        <v>20</v>
      </c>
      <c r="B32" s="148"/>
      <c r="C32" s="149">
        <f>SUM(C25:C31)</f>
        <v>170.73000000000002</v>
      </c>
      <c r="D32" s="125"/>
      <c r="E32" s="149">
        <f>SUM(E25:E31)</f>
        <v>418.4</v>
      </c>
      <c r="F32" s="121"/>
      <c r="G32" s="121"/>
      <c r="H32" s="121"/>
      <c r="I32" s="121"/>
      <c r="J32" s="121"/>
    </row>
    <row r="33" spans="1:10" ht="25.5" x14ac:dyDescent="0.2">
      <c r="A33" s="141" t="s">
        <v>30</v>
      </c>
      <c r="B33" s="142"/>
      <c r="C33" s="143"/>
      <c r="D33" s="125"/>
      <c r="E33" s="143"/>
      <c r="F33" s="121"/>
      <c r="G33" s="121"/>
      <c r="H33" s="121"/>
      <c r="I33" s="121"/>
      <c r="J33" s="121"/>
    </row>
    <row r="34" spans="1:10" ht="12.75" x14ac:dyDescent="0.2">
      <c r="A34" s="145" t="s">
        <v>31</v>
      </c>
      <c r="B34" s="142"/>
      <c r="C34" s="146">
        <v>0</v>
      </c>
      <c r="D34" s="125"/>
      <c r="E34" s="146">
        <v>0</v>
      </c>
      <c r="F34" s="121"/>
      <c r="G34" s="121"/>
      <c r="H34" s="121"/>
      <c r="I34" s="121"/>
      <c r="J34" s="121"/>
    </row>
    <row r="35" spans="1:10" ht="36" x14ac:dyDescent="0.2">
      <c r="A35" s="145" t="s">
        <v>32</v>
      </c>
      <c r="B35" s="142"/>
      <c r="C35" s="146">
        <v>0</v>
      </c>
      <c r="D35" s="125"/>
      <c r="E35" s="146">
        <v>0</v>
      </c>
      <c r="F35" s="121"/>
      <c r="G35" s="121"/>
      <c r="H35" s="121"/>
      <c r="I35" s="121"/>
      <c r="J35" s="121"/>
    </row>
    <row r="36" spans="1:10" ht="60" x14ac:dyDescent="0.2">
      <c r="A36" s="145" t="s">
        <v>33</v>
      </c>
      <c r="B36" s="142"/>
      <c r="C36" s="146">
        <v>0</v>
      </c>
      <c r="D36" s="125"/>
      <c r="E36" s="146">
        <v>0</v>
      </c>
      <c r="F36" s="121"/>
      <c r="G36" s="121"/>
      <c r="H36" s="121"/>
      <c r="I36" s="121"/>
      <c r="J36" s="121"/>
    </row>
    <row r="37" spans="1:10" ht="24" x14ac:dyDescent="0.2">
      <c r="A37" s="145" t="s">
        <v>34</v>
      </c>
      <c r="B37" s="142"/>
      <c r="C37" s="146">
        <v>0</v>
      </c>
      <c r="D37" s="125"/>
      <c r="E37" s="146">
        <v>0</v>
      </c>
      <c r="F37" s="121"/>
      <c r="G37" s="121"/>
      <c r="H37" s="121"/>
      <c r="I37" s="121"/>
      <c r="J37" s="121"/>
    </row>
    <row r="38" spans="1:10" ht="36" x14ac:dyDescent="0.2">
      <c r="A38" s="145" t="s">
        <v>35</v>
      </c>
      <c r="B38" s="142"/>
      <c r="C38" s="146">
        <v>0</v>
      </c>
      <c r="D38" s="125"/>
      <c r="E38" s="146">
        <v>0</v>
      </c>
      <c r="F38" s="121"/>
      <c r="G38" s="121"/>
      <c r="H38" s="121"/>
      <c r="I38" s="121"/>
      <c r="J38" s="121"/>
    </row>
    <row r="39" spans="1:10" ht="12.75" x14ac:dyDescent="0.2">
      <c r="A39" s="150" t="s">
        <v>20</v>
      </c>
      <c r="B39" s="151"/>
      <c r="C39" s="149">
        <v>0</v>
      </c>
      <c r="D39" s="125"/>
      <c r="E39" s="149">
        <v>0</v>
      </c>
      <c r="F39" s="121"/>
      <c r="G39" s="121"/>
      <c r="H39" s="121"/>
      <c r="I39" s="121"/>
      <c r="J39" s="121"/>
    </row>
    <row r="40" spans="1:10" ht="12.75" x14ac:dyDescent="0.2">
      <c r="A40" s="121"/>
      <c r="B40" s="121"/>
      <c r="C40" s="143"/>
      <c r="D40" s="121"/>
      <c r="E40" s="143"/>
      <c r="F40" s="121"/>
      <c r="G40" s="121"/>
      <c r="H40" s="121"/>
      <c r="I40" s="121"/>
      <c r="J40" s="121"/>
    </row>
    <row r="41" spans="1:10" ht="45" x14ac:dyDescent="0.2">
      <c r="A41" s="152" t="s">
        <v>36</v>
      </c>
      <c r="B41" s="153"/>
      <c r="C41" s="149">
        <f>+C19+C23+C32+C39</f>
        <v>2091.77</v>
      </c>
      <c r="D41" s="125"/>
      <c r="E41" s="149">
        <f>+E19+E23+E32+E39</f>
        <v>2025.9</v>
      </c>
      <c r="F41" s="121"/>
      <c r="G41" s="121"/>
      <c r="H41" s="121"/>
      <c r="I41" s="121"/>
      <c r="J41" s="121"/>
    </row>
    <row r="42" spans="1:10" ht="12.75" x14ac:dyDescent="0.2">
      <c r="A42" s="121"/>
      <c r="B42" s="121"/>
      <c r="C42" s="128"/>
      <c r="D42" s="121"/>
      <c r="E42" s="128"/>
      <c r="F42" s="121"/>
      <c r="G42" s="121"/>
      <c r="H42" s="121"/>
      <c r="I42" s="121"/>
      <c r="J42" s="121"/>
    </row>
    <row r="43" spans="1:10" ht="38.25" x14ac:dyDescent="0.2">
      <c r="A43" s="154" t="s">
        <v>37</v>
      </c>
      <c r="B43" s="155"/>
      <c r="C43" s="143"/>
      <c r="D43" s="125"/>
      <c r="E43" s="143"/>
      <c r="F43" s="121"/>
      <c r="G43" s="121"/>
      <c r="H43" s="121"/>
      <c r="I43" s="121"/>
      <c r="J43" s="121"/>
    </row>
    <row r="44" spans="1:10" ht="12.75" x14ac:dyDescent="0.2">
      <c r="A44" s="121"/>
      <c r="B44" s="121"/>
      <c r="C44" s="143"/>
      <c r="D44" s="121"/>
      <c r="E44" s="143"/>
      <c r="F44" s="121"/>
      <c r="G44" s="121"/>
      <c r="H44" s="121"/>
      <c r="I44" s="121"/>
      <c r="J44" s="121"/>
    </row>
    <row r="45" spans="1:10" ht="30" x14ac:dyDescent="0.2">
      <c r="A45" s="152" t="s">
        <v>38</v>
      </c>
      <c r="B45" s="153"/>
      <c r="C45" s="149">
        <f>+C43+C41</f>
        <v>2091.77</v>
      </c>
      <c r="D45" s="125"/>
      <c r="E45" s="149">
        <f>+E43+E41</f>
        <v>2025.9</v>
      </c>
      <c r="F45" s="121"/>
      <c r="G45" s="121"/>
      <c r="H45" s="121"/>
      <c r="I45" s="121"/>
      <c r="J45" s="121"/>
    </row>
    <row r="46" spans="1:10" ht="12.75" x14ac:dyDescent="0.2">
      <c r="A46" s="121"/>
      <c r="B46" s="121"/>
      <c r="C46" s="156"/>
      <c r="D46" s="121"/>
      <c r="E46" s="157"/>
      <c r="F46" s="121"/>
      <c r="G46" s="121"/>
      <c r="H46" s="121"/>
      <c r="I46" s="121"/>
      <c r="J46" s="121"/>
    </row>
    <row r="47" spans="1:10" ht="12.75" x14ac:dyDescent="0.2">
      <c r="A47" s="121"/>
      <c r="B47" s="121"/>
      <c r="C47" s="156"/>
      <c r="D47" s="121"/>
      <c r="E47" s="157"/>
      <c r="F47" s="121"/>
      <c r="G47" s="121"/>
      <c r="H47" s="121"/>
      <c r="I47" s="121"/>
      <c r="J47" s="121"/>
    </row>
    <row r="48" spans="1:10" ht="12.75" x14ac:dyDescent="0.2">
      <c r="A48" s="121"/>
      <c r="B48" s="121"/>
      <c r="C48" s="156"/>
      <c r="D48" s="121"/>
      <c r="E48" s="157"/>
      <c r="F48" s="121"/>
      <c r="G48" s="121"/>
      <c r="H48" s="121"/>
      <c r="I48" s="121"/>
      <c r="J48" s="121"/>
    </row>
    <row r="49" spans="1:10" ht="23.25" x14ac:dyDescent="0.2">
      <c r="A49" s="286">
        <f t="shared" ref="A49:A50" si="0">+E1</f>
        <v>0</v>
      </c>
      <c r="B49" s="281"/>
      <c r="C49" s="281"/>
      <c r="D49" s="281"/>
      <c r="E49" s="281"/>
      <c r="F49" s="121"/>
      <c r="G49" s="121"/>
      <c r="H49" s="121"/>
      <c r="I49" s="121"/>
      <c r="J49" s="121"/>
    </row>
    <row r="50" spans="1:10" ht="23.25" x14ac:dyDescent="0.2">
      <c r="A50" s="286">
        <f t="shared" si="0"/>
        <v>0</v>
      </c>
      <c r="B50" s="281"/>
      <c r="C50" s="281"/>
      <c r="D50" s="281"/>
      <c r="E50" s="281"/>
      <c r="F50" s="121"/>
      <c r="G50" s="121"/>
      <c r="H50" s="121"/>
      <c r="I50" s="121"/>
      <c r="J50" s="121"/>
    </row>
    <row r="51" spans="1:10" ht="25.5" x14ac:dyDescent="0.2">
      <c r="A51" s="121"/>
      <c r="B51" s="122"/>
      <c r="C51" s="158" t="s">
        <v>3</v>
      </c>
      <c r="D51" s="122"/>
      <c r="E51" s="124" t="s">
        <v>4</v>
      </c>
      <c r="F51" s="121"/>
      <c r="G51" s="121"/>
      <c r="H51" s="121"/>
      <c r="I51" s="121"/>
      <c r="J51" s="121"/>
    </row>
    <row r="52" spans="1:10" ht="45" x14ac:dyDescent="0.25">
      <c r="A52" s="125"/>
      <c r="B52" s="126" t="s">
        <v>5</v>
      </c>
      <c r="C52" s="126" t="s">
        <v>97</v>
      </c>
      <c r="D52" s="126" t="s">
        <v>7</v>
      </c>
      <c r="E52" s="127" t="s">
        <v>98</v>
      </c>
      <c r="F52" s="121"/>
      <c r="G52" s="121"/>
      <c r="H52" s="121"/>
      <c r="I52" s="121"/>
      <c r="J52" s="121"/>
    </row>
    <row r="53" spans="1:10" ht="12.75" x14ac:dyDescent="0.2">
      <c r="A53" s="125"/>
      <c r="B53" s="125"/>
      <c r="C53" s="128"/>
      <c r="D53" s="125"/>
      <c r="E53" s="125"/>
      <c r="F53" s="121"/>
      <c r="G53" s="121"/>
      <c r="H53" s="121"/>
      <c r="I53" s="121"/>
      <c r="J53" s="121"/>
    </row>
    <row r="54" spans="1:10" ht="20.25" x14ac:dyDescent="0.3">
      <c r="A54" s="129" t="s">
        <v>9</v>
      </c>
      <c r="B54" s="129"/>
      <c r="C54" s="130"/>
      <c r="D54" s="131"/>
      <c r="E54" s="131"/>
      <c r="F54" s="121"/>
      <c r="G54" s="121"/>
      <c r="H54" s="121"/>
      <c r="I54" s="121"/>
      <c r="J54" s="121"/>
    </row>
    <row r="55" spans="1:10" ht="15.75" x14ac:dyDescent="0.25">
      <c r="A55" s="132"/>
      <c r="B55" s="132"/>
      <c r="C55" s="133">
        <v>2020</v>
      </c>
      <c r="D55" s="121"/>
      <c r="E55" s="133">
        <v>2019</v>
      </c>
      <c r="F55" s="132"/>
      <c r="G55" s="121"/>
      <c r="H55" s="121"/>
      <c r="I55" s="121"/>
      <c r="J55" s="121"/>
    </row>
    <row r="56" spans="1:10" ht="45" x14ac:dyDescent="0.25">
      <c r="A56" s="132"/>
      <c r="B56" s="132"/>
      <c r="C56" s="135" t="s">
        <v>10</v>
      </c>
      <c r="D56" s="121"/>
      <c r="E56" s="135" t="s">
        <v>10</v>
      </c>
      <c r="F56" s="132"/>
      <c r="G56" s="121"/>
      <c r="H56" s="121"/>
      <c r="I56" s="121"/>
      <c r="J56" s="121"/>
    </row>
    <row r="57" spans="1:10" ht="12.75" x14ac:dyDescent="0.2">
      <c r="A57" s="121"/>
      <c r="B57" s="121"/>
      <c r="C57" s="137" t="s">
        <v>11</v>
      </c>
      <c r="D57" s="121"/>
      <c r="E57" s="138" t="s">
        <v>11</v>
      </c>
      <c r="F57" s="132"/>
      <c r="G57" s="121"/>
      <c r="H57" s="121"/>
      <c r="I57" s="121"/>
      <c r="J57" s="121"/>
    </row>
    <row r="58" spans="1:10" x14ac:dyDescent="0.2">
      <c r="A58" s="139" t="s">
        <v>39</v>
      </c>
      <c r="B58" s="139"/>
      <c r="C58" s="128"/>
      <c r="D58" s="142"/>
      <c r="E58" s="159"/>
      <c r="F58" s="160"/>
      <c r="G58" s="121"/>
      <c r="H58" s="121"/>
      <c r="I58" s="121"/>
      <c r="J58" s="121"/>
    </row>
    <row r="59" spans="1:10" ht="12.75" x14ac:dyDescent="0.2">
      <c r="A59" s="145" t="s">
        <v>40</v>
      </c>
      <c r="B59" s="142"/>
      <c r="C59" s="161">
        <v>360</v>
      </c>
      <c r="D59" s="142"/>
      <c r="E59" s="146">
        <v>540</v>
      </c>
      <c r="F59" s="157"/>
      <c r="G59" s="121"/>
      <c r="H59" s="121"/>
      <c r="I59" s="121"/>
      <c r="J59" s="121"/>
    </row>
    <row r="60" spans="1:10" ht="48" x14ac:dyDescent="0.2">
      <c r="A60" s="145" t="s">
        <v>41</v>
      </c>
      <c r="B60" s="142"/>
      <c r="C60" s="161">
        <v>18.5</v>
      </c>
      <c r="D60" s="142"/>
      <c r="E60" s="146">
        <v>270.95</v>
      </c>
      <c r="F60" s="157"/>
      <c r="G60" s="121"/>
      <c r="H60" s="121"/>
      <c r="I60" s="121"/>
      <c r="J60" s="121"/>
    </row>
    <row r="61" spans="1:10" ht="24" x14ac:dyDescent="0.2">
      <c r="A61" s="145" t="s">
        <v>42</v>
      </c>
      <c r="B61" s="142"/>
      <c r="C61" s="161">
        <v>0</v>
      </c>
      <c r="D61" s="142"/>
      <c r="E61" s="146">
        <v>0</v>
      </c>
      <c r="F61" s="157"/>
      <c r="G61" s="121"/>
      <c r="H61" s="121"/>
      <c r="I61" s="121"/>
      <c r="J61" s="121"/>
    </row>
    <row r="62" spans="1:10" ht="24" x14ac:dyDescent="0.2">
      <c r="A62" s="145" t="s">
        <v>43</v>
      </c>
      <c r="B62" s="142"/>
      <c r="C62" s="161">
        <v>60.34</v>
      </c>
      <c r="D62" s="142"/>
      <c r="E62" s="146">
        <v>245.05</v>
      </c>
      <c r="F62" s="157"/>
      <c r="G62" s="121"/>
      <c r="H62" s="121"/>
      <c r="I62" s="121"/>
      <c r="J62" s="121"/>
    </row>
    <row r="63" spans="1:10" ht="24" x14ac:dyDescent="0.2">
      <c r="A63" s="145" t="s">
        <v>44</v>
      </c>
      <c r="B63" s="142"/>
      <c r="C63" s="161">
        <v>0</v>
      </c>
      <c r="D63" s="142"/>
      <c r="E63" s="146">
        <v>0</v>
      </c>
      <c r="F63" s="157"/>
      <c r="G63" s="121"/>
      <c r="H63" s="121"/>
      <c r="I63" s="121"/>
      <c r="J63" s="121"/>
    </row>
    <row r="64" spans="1:10" ht="12.75" x14ac:dyDescent="0.2">
      <c r="A64" s="148" t="s">
        <v>45</v>
      </c>
      <c r="B64" s="148"/>
      <c r="C64" s="162">
        <f>SUM(C59:C63)</f>
        <v>438.84000000000003</v>
      </c>
      <c r="D64" s="142"/>
      <c r="E64" s="149">
        <f>SUM(E59:E63)</f>
        <v>1056</v>
      </c>
      <c r="F64" s="121"/>
      <c r="G64" s="121"/>
      <c r="H64" s="121"/>
      <c r="I64" s="121"/>
      <c r="J64" s="121"/>
    </row>
    <row r="65" spans="1:10" ht="38.25" x14ac:dyDescent="0.2">
      <c r="A65" s="141" t="s">
        <v>46</v>
      </c>
      <c r="B65" s="142"/>
      <c r="C65" s="143"/>
      <c r="D65" s="125"/>
      <c r="E65" s="143"/>
      <c r="F65" s="121"/>
      <c r="G65" s="121"/>
      <c r="H65" s="121"/>
      <c r="I65" s="121"/>
      <c r="J65" s="121"/>
    </row>
    <row r="66" spans="1:10" ht="12.75" x14ac:dyDescent="0.2">
      <c r="A66" s="145" t="s">
        <v>47</v>
      </c>
      <c r="B66" s="142"/>
      <c r="C66" s="146">
        <v>0</v>
      </c>
      <c r="D66" s="125"/>
      <c r="E66" s="146">
        <v>0</v>
      </c>
      <c r="F66" s="121"/>
      <c r="G66" s="121"/>
      <c r="H66" s="121"/>
      <c r="I66" s="121"/>
      <c r="J66" s="121"/>
    </row>
    <row r="67" spans="1:10" ht="24" x14ac:dyDescent="0.2">
      <c r="A67" s="145" t="s">
        <v>48</v>
      </c>
      <c r="B67" s="142"/>
      <c r="C67" s="146">
        <v>0</v>
      </c>
      <c r="D67" s="125"/>
      <c r="E67" s="146">
        <v>321.33</v>
      </c>
      <c r="F67" s="121"/>
      <c r="G67" s="121"/>
      <c r="H67" s="121"/>
      <c r="I67" s="121"/>
      <c r="J67" s="121"/>
    </row>
    <row r="68" spans="1:10" ht="12.75" x14ac:dyDescent="0.2">
      <c r="A68" s="145" t="s">
        <v>49</v>
      </c>
      <c r="B68" s="142"/>
      <c r="C68" s="146">
        <v>0</v>
      </c>
      <c r="D68" s="125"/>
      <c r="E68" s="146">
        <v>0</v>
      </c>
      <c r="F68" s="144"/>
      <c r="G68" s="121"/>
      <c r="H68" s="121"/>
      <c r="I68" s="121"/>
      <c r="J68" s="121"/>
    </row>
    <row r="69" spans="1:10" ht="12.75" x14ac:dyDescent="0.2">
      <c r="A69" s="145" t="s">
        <v>50</v>
      </c>
      <c r="B69" s="142"/>
      <c r="C69" s="146">
        <v>0</v>
      </c>
      <c r="D69" s="125"/>
      <c r="E69" s="146">
        <v>0</v>
      </c>
      <c r="F69" s="144"/>
      <c r="G69" s="121"/>
      <c r="H69" s="121"/>
      <c r="I69" s="121"/>
      <c r="J69" s="121"/>
    </row>
    <row r="70" spans="1:10" ht="24" x14ac:dyDescent="0.2">
      <c r="A70" s="145" t="s">
        <v>51</v>
      </c>
      <c r="B70" s="142"/>
      <c r="C70" s="146">
        <v>0</v>
      </c>
      <c r="D70" s="125"/>
      <c r="E70" s="146">
        <v>0</v>
      </c>
      <c r="F70" s="144"/>
      <c r="G70" s="121"/>
      <c r="H70" s="121"/>
      <c r="I70" s="121"/>
      <c r="J70" s="121"/>
    </row>
    <row r="71" spans="1:10" ht="24" x14ac:dyDescent="0.2">
      <c r="A71" s="145" t="s">
        <v>52</v>
      </c>
      <c r="B71" s="142"/>
      <c r="C71" s="146">
        <v>0</v>
      </c>
      <c r="D71" s="125"/>
      <c r="E71" s="146">
        <v>0</v>
      </c>
      <c r="F71" s="144"/>
      <c r="G71" s="121"/>
      <c r="H71" s="121"/>
      <c r="I71" s="121"/>
      <c r="J71" s="121"/>
    </row>
    <row r="72" spans="1:10" ht="24" x14ac:dyDescent="0.2">
      <c r="A72" s="145" t="s">
        <v>25</v>
      </c>
      <c r="B72" s="142"/>
      <c r="C72" s="146">
        <v>0</v>
      </c>
      <c r="D72" s="125"/>
      <c r="E72" s="146">
        <v>0</v>
      </c>
      <c r="F72" s="144"/>
      <c r="G72" s="121"/>
      <c r="H72" s="121"/>
      <c r="I72" s="121"/>
      <c r="J72" s="121"/>
    </row>
    <row r="73" spans="1:10" ht="48" x14ac:dyDescent="0.2">
      <c r="A73" s="145" t="s">
        <v>53</v>
      </c>
      <c r="B73" s="142"/>
      <c r="C73" s="146">
        <v>0</v>
      </c>
      <c r="D73" s="125"/>
      <c r="E73" s="146">
        <v>0</v>
      </c>
      <c r="F73" s="144"/>
      <c r="G73" s="121"/>
      <c r="H73" s="121"/>
      <c r="I73" s="121"/>
      <c r="J73" s="121"/>
    </row>
    <row r="74" spans="1:10" ht="24" x14ac:dyDescent="0.2">
      <c r="A74" s="145" t="s">
        <v>54</v>
      </c>
      <c r="B74" s="142"/>
      <c r="C74" s="146">
        <v>0</v>
      </c>
      <c r="D74" s="125"/>
      <c r="E74" s="146">
        <v>18.5</v>
      </c>
      <c r="F74" s="144"/>
      <c r="G74" s="121"/>
      <c r="H74" s="121"/>
      <c r="I74" s="121"/>
      <c r="J74" s="121"/>
    </row>
    <row r="75" spans="1:10" ht="12.75" x14ac:dyDescent="0.2">
      <c r="A75" s="145" t="s">
        <v>55</v>
      </c>
      <c r="B75" s="142"/>
      <c r="C75" s="146">
        <v>0</v>
      </c>
      <c r="D75" s="125"/>
      <c r="E75" s="146">
        <v>0</v>
      </c>
      <c r="F75" s="121"/>
      <c r="G75" s="121"/>
      <c r="H75" s="121"/>
      <c r="I75" s="121"/>
      <c r="J75" s="121"/>
    </row>
    <row r="76" spans="1:10" ht="24" x14ac:dyDescent="0.2">
      <c r="A76" s="145" t="s">
        <v>56</v>
      </c>
      <c r="B76" s="142"/>
      <c r="C76" s="146">
        <v>0</v>
      </c>
      <c r="D76" s="125"/>
      <c r="E76" s="146">
        <v>68.400000000000006</v>
      </c>
      <c r="F76" s="121"/>
      <c r="G76" s="147" t="s">
        <v>100</v>
      </c>
      <c r="H76" s="125"/>
      <c r="I76" s="125"/>
      <c r="J76" s="125"/>
    </row>
    <row r="77" spans="1:10" ht="24" x14ac:dyDescent="0.2">
      <c r="A77" s="145" t="s">
        <v>57</v>
      </c>
      <c r="B77" s="142"/>
      <c r="C77" s="146">
        <v>40</v>
      </c>
      <c r="D77" s="125"/>
      <c r="E77" s="146">
        <v>0</v>
      </c>
      <c r="F77" s="144"/>
      <c r="G77" s="121"/>
      <c r="H77" s="121"/>
      <c r="I77" s="121"/>
      <c r="J77" s="121"/>
    </row>
    <row r="78" spans="1:10" ht="12.75" x14ac:dyDescent="0.2">
      <c r="A78" s="145" t="s">
        <v>26</v>
      </c>
      <c r="B78" s="142"/>
      <c r="C78" s="146">
        <v>0</v>
      </c>
      <c r="D78" s="125"/>
      <c r="E78" s="146">
        <v>0</v>
      </c>
      <c r="F78" s="144"/>
      <c r="G78" s="121"/>
      <c r="H78" s="121"/>
      <c r="I78" s="121"/>
      <c r="J78" s="121"/>
    </row>
    <row r="79" spans="1:10" ht="36" x14ac:dyDescent="0.2">
      <c r="A79" s="145" t="s">
        <v>58</v>
      </c>
      <c r="B79" s="142"/>
      <c r="C79" s="146">
        <v>0</v>
      </c>
      <c r="D79" s="125"/>
      <c r="E79" s="146">
        <v>10.93</v>
      </c>
      <c r="F79" s="144"/>
      <c r="G79" s="121"/>
      <c r="H79" s="121"/>
      <c r="I79" s="121"/>
      <c r="J79" s="121"/>
    </row>
    <row r="80" spans="1:10" ht="12.75" x14ac:dyDescent="0.2">
      <c r="A80" s="295" t="s">
        <v>59</v>
      </c>
      <c r="B80" s="285"/>
      <c r="C80" s="146">
        <v>0</v>
      </c>
      <c r="D80" s="125"/>
      <c r="E80" s="146">
        <v>0</v>
      </c>
      <c r="F80" s="144"/>
      <c r="G80" s="121"/>
      <c r="H80" s="121"/>
      <c r="I80" s="121"/>
      <c r="J80" s="121"/>
    </row>
    <row r="81" spans="1:10" ht="24" x14ac:dyDescent="0.2">
      <c r="A81" s="145" t="s">
        <v>44</v>
      </c>
      <c r="B81" s="142"/>
      <c r="C81" s="146">
        <v>4683.84</v>
      </c>
      <c r="D81" s="125"/>
      <c r="E81" s="146">
        <v>0</v>
      </c>
      <c r="F81" s="144"/>
      <c r="G81" s="121"/>
      <c r="H81" s="121"/>
      <c r="I81" s="121"/>
      <c r="J81" s="121"/>
    </row>
    <row r="82" spans="1:10" ht="12.75" x14ac:dyDescent="0.2">
      <c r="A82" s="145"/>
      <c r="B82" s="142"/>
      <c r="C82" s="161">
        <v>0</v>
      </c>
      <c r="D82" s="142"/>
      <c r="E82" s="146">
        <v>0</v>
      </c>
      <c r="F82" s="157"/>
      <c r="G82" s="121"/>
      <c r="H82" s="121"/>
      <c r="I82" s="121"/>
      <c r="J82" s="121"/>
    </row>
    <row r="83" spans="1:10" ht="12.75" x14ac:dyDescent="0.2">
      <c r="A83" s="163" t="s">
        <v>45</v>
      </c>
      <c r="B83" s="148"/>
      <c r="C83" s="162">
        <f>SUM(C66:C82)</f>
        <v>4723.84</v>
      </c>
      <c r="D83" s="142"/>
      <c r="E83" s="162">
        <f>SUM(E66:E82)</f>
        <v>419.16</v>
      </c>
      <c r="F83" s="121"/>
      <c r="G83" s="121"/>
      <c r="H83" s="121"/>
      <c r="I83" s="121"/>
      <c r="J83" s="121"/>
    </row>
    <row r="84" spans="1:10" ht="12.75" x14ac:dyDescent="0.2">
      <c r="A84" s="160"/>
      <c r="B84" s="142"/>
      <c r="C84" s="164"/>
      <c r="D84" s="142"/>
      <c r="E84" s="164"/>
      <c r="F84" s="121"/>
      <c r="G84" s="121"/>
      <c r="H84" s="121"/>
      <c r="I84" s="121"/>
      <c r="J84" s="121"/>
    </row>
    <row r="85" spans="1:10" ht="60" x14ac:dyDescent="0.2">
      <c r="A85" s="152" t="s">
        <v>60</v>
      </c>
      <c r="B85" s="153"/>
      <c r="C85" s="149">
        <f>+C83+C64</f>
        <v>5162.68</v>
      </c>
      <c r="D85" s="125"/>
      <c r="E85" s="149">
        <f>+E83+E64</f>
        <v>1475.16</v>
      </c>
      <c r="F85" s="121"/>
      <c r="G85" s="121"/>
      <c r="H85" s="121"/>
      <c r="I85" s="121"/>
      <c r="J85" s="121"/>
    </row>
    <row r="86" spans="1:10" ht="12.75" x14ac:dyDescent="0.2">
      <c r="A86" s="296" t="s">
        <v>61</v>
      </c>
      <c r="B86" s="285"/>
      <c r="C86" s="165"/>
      <c r="D86" s="125"/>
      <c r="E86" s="165"/>
      <c r="F86" s="121"/>
      <c r="G86" s="121"/>
      <c r="H86" s="121"/>
      <c r="I86" s="121"/>
      <c r="J86" s="121"/>
    </row>
    <row r="87" spans="1:10" ht="12.75" x14ac:dyDescent="0.2">
      <c r="A87" s="121"/>
      <c r="B87" s="125"/>
      <c r="C87" s="165"/>
      <c r="D87" s="125"/>
      <c r="E87" s="165"/>
      <c r="F87" s="121"/>
      <c r="G87" s="121"/>
      <c r="H87" s="121"/>
      <c r="I87" s="121"/>
      <c r="J87" s="121"/>
    </row>
    <row r="88" spans="1:10" x14ac:dyDescent="0.2">
      <c r="A88" s="166" t="s">
        <v>62</v>
      </c>
      <c r="B88" s="167"/>
      <c r="C88" s="168">
        <f>+C86+C85</f>
        <v>5162.68</v>
      </c>
      <c r="D88" s="122"/>
      <c r="E88" s="169">
        <f>+E86+E85</f>
        <v>1475.16</v>
      </c>
      <c r="F88" s="121"/>
      <c r="G88" s="121"/>
      <c r="H88" s="121"/>
      <c r="I88" s="121"/>
      <c r="J88" s="132"/>
    </row>
    <row r="89" spans="1:10" ht="12.75" x14ac:dyDescent="0.2">
      <c r="A89" s="121"/>
      <c r="B89" s="125"/>
      <c r="C89" s="165"/>
      <c r="D89" s="142"/>
      <c r="E89" s="165"/>
      <c r="F89" s="121"/>
      <c r="G89" s="121"/>
      <c r="H89" s="121"/>
      <c r="I89" s="121"/>
      <c r="J89" s="121"/>
    </row>
    <row r="90" spans="1:10" x14ac:dyDescent="0.2">
      <c r="A90" s="170" t="s">
        <v>63</v>
      </c>
      <c r="B90" s="170"/>
      <c r="C90" s="169">
        <f>C45-C88</f>
        <v>-3070.9100000000003</v>
      </c>
      <c r="D90" s="142"/>
      <c r="E90" s="169">
        <f>E45-E88</f>
        <v>550.74</v>
      </c>
      <c r="F90" s="125"/>
      <c r="G90" s="125"/>
      <c r="H90" s="125"/>
      <c r="I90" s="125"/>
      <c r="J90" s="125"/>
    </row>
    <row r="91" spans="1:10" x14ac:dyDescent="0.25">
      <c r="A91" s="171" t="s">
        <v>64</v>
      </c>
      <c r="B91" s="171"/>
      <c r="C91" s="172">
        <v>3070.91</v>
      </c>
      <c r="D91" s="173"/>
      <c r="E91" s="174">
        <v>2520.17</v>
      </c>
      <c r="F91" s="175"/>
      <c r="G91" s="175"/>
      <c r="H91" s="175"/>
      <c r="I91" s="175"/>
      <c r="J91" s="175"/>
    </row>
    <row r="92" spans="1:10" x14ac:dyDescent="0.2">
      <c r="A92" s="176" t="s">
        <v>65</v>
      </c>
      <c r="B92" s="170"/>
      <c r="C92" s="169">
        <f>+C90+C91</f>
        <v>0</v>
      </c>
      <c r="D92" s="142"/>
      <c r="E92" s="169">
        <f>+E90+E91</f>
        <v>3070.91</v>
      </c>
      <c r="F92" s="121"/>
      <c r="G92" s="121"/>
      <c r="H92" s="121"/>
      <c r="I92" s="121"/>
      <c r="J92" s="121"/>
    </row>
    <row r="93" spans="1:10" x14ac:dyDescent="0.2">
      <c r="A93" s="170"/>
      <c r="B93" s="170"/>
      <c r="C93" s="165"/>
      <c r="D93" s="142"/>
      <c r="E93" s="165"/>
      <c r="F93" s="121"/>
      <c r="G93" s="121"/>
      <c r="H93" s="121"/>
      <c r="I93" s="121"/>
      <c r="J93" s="121"/>
    </row>
    <row r="94" spans="1:10" ht="20.25" x14ac:dyDescent="0.3">
      <c r="A94" s="297" t="s">
        <v>66</v>
      </c>
      <c r="B94" s="284"/>
      <c r="C94" s="284"/>
      <c r="D94" s="284"/>
      <c r="E94" s="285"/>
      <c r="F94" s="132"/>
      <c r="G94" s="121"/>
      <c r="H94" s="121"/>
      <c r="I94" s="298"/>
      <c r="J94" s="132"/>
    </row>
    <row r="95" spans="1:10" ht="15.75" x14ac:dyDescent="0.25">
      <c r="A95" s="132"/>
      <c r="B95" s="122"/>
      <c r="C95" s="177">
        <v>2020</v>
      </c>
      <c r="D95" s="122"/>
      <c r="E95" s="178">
        <v>2019</v>
      </c>
      <c r="F95" s="132"/>
      <c r="G95" s="121"/>
      <c r="H95" s="121"/>
      <c r="I95" s="281"/>
      <c r="J95" s="132"/>
    </row>
    <row r="96" spans="1:10" ht="30" x14ac:dyDescent="0.2">
      <c r="A96" s="121"/>
      <c r="B96" s="125"/>
      <c r="C96" s="179" t="s">
        <v>10</v>
      </c>
      <c r="D96" s="125"/>
      <c r="E96" s="180" t="s">
        <v>10</v>
      </c>
      <c r="F96" s="160"/>
      <c r="G96" s="121"/>
      <c r="H96" s="121"/>
      <c r="I96" s="121"/>
      <c r="J96" s="121"/>
    </row>
    <row r="97" spans="1:10" ht="12.75" x14ac:dyDescent="0.2">
      <c r="A97" s="125"/>
      <c r="B97" s="125"/>
      <c r="C97" s="142"/>
      <c r="D97" s="125"/>
      <c r="E97" s="181" t="s">
        <v>11</v>
      </c>
      <c r="F97" s="160"/>
      <c r="G97" s="121"/>
      <c r="H97" s="121"/>
      <c r="I97" s="121"/>
      <c r="J97" s="121"/>
    </row>
    <row r="98" spans="1:10" x14ac:dyDescent="0.2">
      <c r="A98" s="182" t="s">
        <v>67</v>
      </c>
      <c r="B98" s="142"/>
      <c r="C98" s="143"/>
      <c r="D98" s="125"/>
      <c r="E98" s="143"/>
      <c r="F98" s="144"/>
      <c r="G98" s="121"/>
      <c r="H98" s="121"/>
      <c r="I98" s="121"/>
      <c r="J98" s="121"/>
    </row>
    <row r="99" spans="1:10" ht="36" x14ac:dyDescent="0.2">
      <c r="A99" s="183" t="s">
        <v>68</v>
      </c>
      <c r="B99" s="159"/>
      <c r="C99" s="146">
        <v>0</v>
      </c>
      <c r="D99" s="125"/>
      <c r="E99" s="146">
        <v>3070.91</v>
      </c>
      <c r="F99" s="144"/>
      <c r="G99" s="121"/>
      <c r="H99" s="121"/>
      <c r="I99" s="121"/>
      <c r="J99" s="121"/>
    </row>
    <row r="100" spans="1:10" ht="24" x14ac:dyDescent="0.2">
      <c r="A100" s="183" t="s">
        <v>69</v>
      </c>
      <c r="B100" s="159"/>
      <c r="C100" s="146">
        <v>0</v>
      </c>
      <c r="D100" s="125"/>
      <c r="E100" s="146">
        <v>0</v>
      </c>
      <c r="F100" s="144"/>
      <c r="G100" s="121"/>
      <c r="H100" s="121"/>
      <c r="I100" s="121"/>
      <c r="J100" s="121"/>
    </row>
    <row r="101" spans="1:10" ht="36" x14ac:dyDescent="0.2">
      <c r="A101" s="183" t="s">
        <v>70</v>
      </c>
      <c r="B101" s="159"/>
      <c r="C101" s="146">
        <v>0</v>
      </c>
      <c r="D101" s="125"/>
      <c r="E101" s="146">
        <v>0</v>
      </c>
      <c r="F101" s="144"/>
      <c r="G101" s="121"/>
      <c r="H101" s="121"/>
      <c r="I101" s="121"/>
      <c r="J101" s="121"/>
    </row>
    <row r="102" spans="1:10" ht="60" x14ac:dyDescent="0.2">
      <c r="A102" s="183" t="s">
        <v>33</v>
      </c>
      <c r="B102" s="159"/>
      <c r="C102" s="146">
        <v>0</v>
      </c>
      <c r="D102" s="125"/>
      <c r="E102" s="146">
        <v>0</v>
      </c>
      <c r="F102" s="144"/>
      <c r="G102" s="121"/>
      <c r="H102" s="121"/>
      <c r="I102" s="121"/>
      <c r="J102" s="121"/>
    </row>
    <row r="103" spans="1:10" ht="12.75" x14ac:dyDescent="0.2">
      <c r="A103" s="183" t="s">
        <v>71</v>
      </c>
      <c r="B103" s="159"/>
      <c r="C103" s="146">
        <v>0</v>
      </c>
      <c r="D103" s="125"/>
      <c r="E103" s="146">
        <v>0</v>
      </c>
      <c r="F103" s="121"/>
      <c r="G103" s="121"/>
      <c r="H103" s="121"/>
      <c r="I103" s="121"/>
      <c r="J103" s="121"/>
    </row>
    <row r="104" spans="1:10" ht="25.5" x14ac:dyDescent="0.2">
      <c r="A104" s="184" t="s">
        <v>101</v>
      </c>
      <c r="B104" s="159"/>
      <c r="C104" s="185">
        <f>SUM(C99:C103)</f>
        <v>0</v>
      </c>
      <c r="D104" s="125"/>
      <c r="E104" s="185">
        <f>SUM(E99:E103)</f>
        <v>3070.91</v>
      </c>
      <c r="F104" s="121"/>
      <c r="G104" s="121"/>
      <c r="H104" s="121"/>
      <c r="I104" s="121"/>
      <c r="J104" s="121"/>
    </row>
    <row r="105" spans="1:10" ht="45" x14ac:dyDescent="0.2">
      <c r="A105" s="182" t="s">
        <v>73</v>
      </c>
      <c r="B105" s="142"/>
      <c r="C105" s="143"/>
      <c r="D105" s="125"/>
      <c r="E105" s="143"/>
      <c r="F105" s="121"/>
      <c r="G105" s="121"/>
      <c r="H105" s="121"/>
      <c r="I105" s="121"/>
      <c r="J105" s="121"/>
    </row>
    <row r="106" spans="1:10" ht="12.75" x14ac:dyDescent="0.2">
      <c r="A106" s="183" t="s">
        <v>74</v>
      </c>
      <c r="B106" s="159"/>
      <c r="C106" s="146">
        <v>0</v>
      </c>
      <c r="D106" s="125"/>
      <c r="E106" s="146">
        <v>0</v>
      </c>
      <c r="F106" s="121"/>
      <c r="G106" s="121"/>
      <c r="H106" s="121"/>
      <c r="I106" s="121"/>
      <c r="J106" s="121"/>
    </row>
    <row r="107" spans="1:10" ht="48" x14ac:dyDescent="0.2">
      <c r="A107" s="183" t="s">
        <v>75</v>
      </c>
      <c r="B107" s="159"/>
      <c r="C107" s="146">
        <v>0</v>
      </c>
      <c r="D107" s="125"/>
      <c r="E107" s="146">
        <v>0</v>
      </c>
      <c r="F107" s="121"/>
      <c r="G107" s="121"/>
      <c r="H107" s="121"/>
      <c r="I107" s="121"/>
      <c r="J107" s="121"/>
    </row>
    <row r="108" spans="1:10" ht="24" x14ac:dyDescent="0.2">
      <c r="A108" s="183" t="s">
        <v>76</v>
      </c>
      <c r="B108" s="159"/>
      <c r="C108" s="146">
        <v>0</v>
      </c>
      <c r="D108" s="125"/>
      <c r="E108" s="146">
        <v>70</v>
      </c>
      <c r="F108" s="121"/>
      <c r="G108" s="121"/>
      <c r="H108" s="121"/>
      <c r="I108" s="121"/>
      <c r="J108" s="121"/>
    </row>
    <row r="109" spans="1:10" ht="12.75" x14ac:dyDescent="0.2">
      <c r="A109" s="159" t="s">
        <v>45</v>
      </c>
      <c r="B109" s="159"/>
      <c r="C109" s="185">
        <f>SUM(C106:C108)</f>
        <v>0</v>
      </c>
      <c r="D109" s="125"/>
      <c r="E109" s="185">
        <f>SUM(E106:E108)</f>
        <v>70</v>
      </c>
      <c r="F109" s="121"/>
      <c r="G109" s="121"/>
      <c r="H109" s="121"/>
      <c r="I109" s="121"/>
      <c r="J109" s="121"/>
    </row>
    <row r="110" spans="1:10" ht="30" x14ac:dyDescent="0.2">
      <c r="A110" s="182" t="s">
        <v>77</v>
      </c>
      <c r="B110" s="142"/>
      <c r="C110" s="143"/>
      <c r="D110" s="125"/>
      <c r="E110" s="143"/>
      <c r="F110" s="121"/>
      <c r="G110" s="121"/>
      <c r="H110" s="121"/>
      <c r="I110" s="121"/>
      <c r="J110" s="121"/>
    </row>
    <row r="111" spans="1:10" ht="36" x14ac:dyDescent="0.2">
      <c r="A111" s="183" t="s">
        <v>78</v>
      </c>
      <c r="B111" s="159"/>
      <c r="C111" s="146">
        <v>0</v>
      </c>
      <c r="D111" s="125"/>
      <c r="E111" s="146">
        <v>0</v>
      </c>
      <c r="F111" s="121"/>
      <c r="G111" s="121"/>
      <c r="H111" s="121"/>
      <c r="I111" s="121"/>
      <c r="J111" s="121"/>
    </row>
    <row r="112" spans="1:10" ht="24" x14ac:dyDescent="0.2">
      <c r="A112" s="183" t="s">
        <v>79</v>
      </c>
      <c r="B112" s="159"/>
      <c r="C112" s="146">
        <v>0</v>
      </c>
      <c r="D112" s="125"/>
      <c r="E112" s="146">
        <v>0</v>
      </c>
      <c r="F112" s="121"/>
      <c r="G112" s="121"/>
      <c r="H112" s="121"/>
      <c r="I112" s="121"/>
      <c r="J112" s="121"/>
    </row>
    <row r="113" spans="1:10" ht="36" x14ac:dyDescent="0.2">
      <c r="A113" s="183" t="s">
        <v>80</v>
      </c>
      <c r="B113" s="159"/>
      <c r="C113" s="146">
        <v>0</v>
      </c>
      <c r="D113" s="125"/>
      <c r="E113" s="146">
        <v>0</v>
      </c>
      <c r="F113" s="121"/>
      <c r="G113" s="121"/>
      <c r="H113" s="121"/>
      <c r="I113" s="121"/>
      <c r="J113" s="121"/>
    </row>
    <row r="114" spans="1:10" ht="12.75" x14ac:dyDescent="0.2">
      <c r="A114" s="159" t="s">
        <v>45</v>
      </c>
      <c r="B114" s="159"/>
      <c r="C114" s="185">
        <f>SUM(C111:C113)</f>
        <v>0</v>
      </c>
      <c r="D114" s="125"/>
      <c r="E114" s="185">
        <f>SUM(E111:E113)</f>
        <v>0</v>
      </c>
      <c r="F114" s="121"/>
      <c r="G114" s="121"/>
      <c r="H114" s="121"/>
      <c r="I114" s="121"/>
      <c r="J114" s="121"/>
    </row>
    <row r="115" spans="1:10" ht="75" x14ac:dyDescent="0.2">
      <c r="A115" s="182" t="s">
        <v>81</v>
      </c>
      <c r="B115" s="142"/>
      <c r="C115" s="143"/>
      <c r="D115" s="125"/>
      <c r="E115" s="143"/>
      <c r="F115" s="121"/>
      <c r="G115" s="121"/>
      <c r="H115" s="121"/>
      <c r="I115" s="121"/>
      <c r="J115" s="121"/>
    </row>
    <row r="116" spans="1:10" ht="12.75" x14ac:dyDescent="0.2">
      <c r="A116" s="183" t="s">
        <v>82</v>
      </c>
      <c r="B116" s="159"/>
      <c r="C116" s="146">
        <v>0</v>
      </c>
      <c r="D116" s="125"/>
      <c r="E116" s="146">
        <v>0</v>
      </c>
      <c r="F116" s="121"/>
      <c r="G116" s="121"/>
      <c r="H116" s="121"/>
      <c r="I116" s="121"/>
      <c r="J116" s="121"/>
    </row>
    <row r="117" spans="1:10" ht="12.75" x14ac:dyDescent="0.2">
      <c r="A117" s="183" t="s">
        <v>83</v>
      </c>
      <c r="B117" s="159"/>
      <c r="C117" s="146">
        <v>0</v>
      </c>
      <c r="D117" s="125"/>
      <c r="E117" s="146">
        <v>0</v>
      </c>
      <c r="F117" s="121"/>
      <c r="G117" s="121"/>
      <c r="H117" s="121"/>
      <c r="I117" s="121"/>
      <c r="J117" s="121"/>
    </row>
    <row r="118" spans="1:10" ht="36" x14ac:dyDescent="0.2">
      <c r="A118" s="183" t="s">
        <v>84</v>
      </c>
      <c r="B118" s="159"/>
      <c r="C118" s="146">
        <v>0</v>
      </c>
      <c r="D118" s="125"/>
      <c r="E118" s="146">
        <v>0</v>
      </c>
      <c r="F118" s="121"/>
      <c r="G118" s="121"/>
      <c r="H118" s="121"/>
      <c r="I118" s="121"/>
      <c r="J118" s="121"/>
    </row>
    <row r="119" spans="1:10" ht="12.75" x14ac:dyDescent="0.2">
      <c r="A119" s="183" t="s">
        <v>85</v>
      </c>
      <c r="B119" s="159"/>
      <c r="C119" s="146">
        <v>0</v>
      </c>
      <c r="D119" s="125"/>
      <c r="E119" s="146">
        <v>0</v>
      </c>
      <c r="F119" s="121"/>
      <c r="G119" s="121"/>
      <c r="H119" s="121"/>
      <c r="I119" s="121"/>
      <c r="J119" s="121"/>
    </row>
    <row r="120" spans="1:10" ht="12.75" x14ac:dyDescent="0.2">
      <c r="A120" s="159" t="s">
        <v>45</v>
      </c>
      <c r="B120" s="159"/>
      <c r="C120" s="185">
        <f>SUM(C116:C119)</f>
        <v>0</v>
      </c>
      <c r="D120" s="125"/>
      <c r="E120" s="185">
        <f>SUM(E116:E119)</f>
        <v>0</v>
      </c>
      <c r="F120" s="121"/>
      <c r="G120" s="121"/>
      <c r="H120" s="121"/>
      <c r="I120" s="121"/>
      <c r="J120" s="121"/>
    </row>
    <row r="121" spans="1:10" x14ac:dyDescent="0.2">
      <c r="A121" s="182" t="s">
        <v>86</v>
      </c>
      <c r="B121" s="142"/>
      <c r="C121" s="143"/>
      <c r="D121" s="125"/>
      <c r="E121" s="143"/>
      <c r="F121" s="121"/>
      <c r="G121" s="121"/>
      <c r="H121" s="121"/>
      <c r="I121" s="121"/>
      <c r="J121" s="121"/>
    </row>
    <row r="122" spans="1:10" ht="36" x14ac:dyDescent="0.2">
      <c r="A122" s="183" t="s">
        <v>87</v>
      </c>
      <c r="B122" s="159"/>
      <c r="C122" s="146">
        <v>0</v>
      </c>
      <c r="D122" s="125"/>
      <c r="E122" s="146">
        <v>0</v>
      </c>
      <c r="F122" s="121"/>
      <c r="G122" s="121"/>
      <c r="H122" s="121"/>
      <c r="I122" s="121"/>
      <c r="J122" s="121"/>
    </row>
    <row r="123" spans="1:10" ht="36" x14ac:dyDescent="0.2">
      <c r="A123" s="183" t="s">
        <v>88</v>
      </c>
      <c r="B123" s="159"/>
      <c r="C123" s="186">
        <v>60.63</v>
      </c>
      <c r="D123" s="125"/>
      <c r="E123" s="146">
        <v>307.74</v>
      </c>
      <c r="F123" s="121"/>
      <c r="G123" s="121"/>
      <c r="H123" s="121"/>
      <c r="I123" s="121"/>
      <c r="J123" s="121"/>
    </row>
    <row r="124" spans="1:10" ht="12.75" x14ac:dyDescent="0.2">
      <c r="A124" s="183" t="s">
        <v>89</v>
      </c>
      <c r="B124" s="159"/>
      <c r="C124" s="146">
        <v>0</v>
      </c>
      <c r="D124" s="125"/>
      <c r="E124" s="146">
        <v>0</v>
      </c>
      <c r="F124" s="121"/>
      <c r="G124" s="121"/>
      <c r="H124" s="121"/>
      <c r="I124" s="121"/>
      <c r="J124" s="121"/>
    </row>
    <row r="125" spans="1:10" ht="12.75" x14ac:dyDescent="0.2">
      <c r="A125" s="183"/>
      <c r="B125" s="159"/>
      <c r="C125" s="143"/>
      <c r="D125" s="125"/>
      <c r="E125" s="143"/>
      <c r="F125" s="121"/>
      <c r="G125" s="121"/>
      <c r="H125" s="121"/>
      <c r="I125" s="121"/>
      <c r="J125" s="121"/>
    </row>
    <row r="126" spans="1:10" ht="12.75" x14ac:dyDescent="0.2">
      <c r="A126" s="187" t="s">
        <v>45</v>
      </c>
      <c r="B126" s="159"/>
      <c r="C126" s="185">
        <f>SUM(C122:C125)</f>
        <v>60.63</v>
      </c>
      <c r="D126" s="125"/>
      <c r="E126" s="185">
        <f>SUM(E122:E125)</f>
        <v>307.74</v>
      </c>
      <c r="F126" s="121"/>
      <c r="G126" s="121"/>
      <c r="H126" s="121"/>
      <c r="I126" s="121"/>
      <c r="J126" s="121"/>
    </row>
    <row r="127" spans="1:10" ht="12.75" x14ac:dyDescent="0.2">
      <c r="A127" s="160"/>
      <c r="B127" s="160"/>
      <c r="C127" s="188"/>
      <c r="D127" s="160"/>
      <c r="E127" s="121"/>
      <c r="F127" s="121"/>
      <c r="G127" s="121"/>
      <c r="H127" s="121"/>
      <c r="I127" s="121"/>
      <c r="J127" s="121"/>
    </row>
    <row r="128" spans="1:10" ht="12.75" x14ac:dyDescent="0.2">
      <c r="A128" s="293" t="s">
        <v>90</v>
      </c>
      <c r="B128" s="281"/>
      <c r="C128" s="281"/>
      <c r="D128" s="160"/>
      <c r="E128" s="121"/>
      <c r="F128" s="121"/>
      <c r="G128" s="121"/>
      <c r="H128" s="121"/>
      <c r="I128" s="121"/>
      <c r="J128" s="121"/>
    </row>
    <row r="129" spans="1:10" ht="12.75" x14ac:dyDescent="0.2">
      <c r="A129" s="293" t="s">
        <v>102</v>
      </c>
      <c r="B129" s="281"/>
      <c r="C129" s="281"/>
      <c r="D129" s="281"/>
      <c r="E129" s="281"/>
      <c r="F129" s="121"/>
      <c r="G129" s="121"/>
      <c r="H129" s="121"/>
      <c r="I129" s="121"/>
      <c r="J129" s="121"/>
    </row>
    <row r="130" spans="1:10" ht="14.25" x14ac:dyDescent="0.2">
      <c r="A130" s="189" t="s">
        <v>92</v>
      </c>
      <c r="B130" s="121"/>
      <c r="C130" s="189" t="s">
        <v>93</v>
      </c>
      <c r="D130" s="125"/>
      <c r="E130" s="122"/>
      <c r="F130" s="121"/>
      <c r="G130" s="121"/>
      <c r="H130" s="121"/>
      <c r="I130" s="121"/>
      <c r="J130" s="121"/>
    </row>
    <row r="131" spans="1:10" ht="12.75" x14ac:dyDescent="0.2">
      <c r="A131" s="125"/>
      <c r="B131" s="122"/>
      <c r="C131" s="294" t="s">
        <v>94</v>
      </c>
      <c r="D131" s="284"/>
      <c r="E131" s="285"/>
      <c r="F131" s="121"/>
      <c r="G131" s="121"/>
      <c r="H131" s="121"/>
      <c r="I131" s="121"/>
      <c r="J131" s="121"/>
    </row>
    <row r="132" spans="1:10" ht="12.75" x14ac:dyDescent="0.2">
      <c r="A132" s="142"/>
      <c r="B132" s="122"/>
      <c r="C132" s="294" t="s">
        <v>95</v>
      </c>
      <c r="D132" s="284"/>
      <c r="E132" s="285"/>
      <c r="F132" s="121"/>
      <c r="G132" s="121"/>
      <c r="H132" s="121"/>
      <c r="I132" s="121"/>
      <c r="J132" s="121"/>
    </row>
    <row r="133" spans="1:10" ht="12.75" x14ac:dyDescent="0.2">
      <c r="A133" s="121"/>
      <c r="B133" s="121"/>
      <c r="C133" s="156"/>
      <c r="D133" s="121"/>
      <c r="E133" s="121"/>
      <c r="F133" s="121"/>
      <c r="G133" s="121"/>
      <c r="H133" s="121"/>
      <c r="I133" s="121"/>
      <c r="J133" s="121"/>
    </row>
    <row r="134" spans="1:10" ht="12.75" x14ac:dyDescent="0.2">
      <c r="A134" s="121"/>
      <c r="B134" s="121"/>
      <c r="C134" s="156"/>
      <c r="D134" s="121"/>
      <c r="E134" s="121"/>
      <c r="F134" s="121"/>
      <c r="G134" s="121"/>
      <c r="H134" s="121"/>
      <c r="I134" s="121"/>
      <c r="J134" s="121"/>
    </row>
    <row r="135" spans="1:10" ht="12.75" x14ac:dyDescent="0.2">
      <c r="A135" s="121"/>
      <c r="B135" s="121"/>
      <c r="C135" s="156"/>
      <c r="D135" s="121"/>
      <c r="E135" s="121"/>
      <c r="F135" s="121"/>
      <c r="G135" s="121"/>
      <c r="H135" s="121"/>
      <c r="I135" s="121"/>
      <c r="J135" s="121"/>
    </row>
    <row r="136" spans="1:10" ht="12.75" x14ac:dyDescent="0.2">
      <c r="A136" s="121"/>
      <c r="B136" s="121"/>
      <c r="C136" s="156"/>
      <c r="D136" s="121"/>
      <c r="E136" s="121"/>
      <c r="F136" s="121"/>
      <c r="G136" s="121"/>
      <c r="H136" s="121"/>
      <c r="I136" s="121"/>
      <c r="J136" s="121"/>
    </row>
    <row r="137" spans="1:10" ht="12.75" x14ac:dyDescent="0.2">
      <c r="A137" s="121"/>
      <c r="B137" s="121"/>
      <c r="C137" s="156"/>
      <c r="D137" s="121"/>
      <c r="E137" s="121"/>
      <c r="F137" s="121"/>
      <c r="G137" s="121"/>
      <c r="H137" s="121"/>
      <c r="I137" s="121"/>
      <c r="J137" s="121"/>
    </row>
    <row r="138" spans="1:10" ht="12.75" x14ac:dyDescent="0.2">
      <c r="A138" s="121"/>
      <c r="B138" s="121"/>
      <c r="C138" s="156"/>
      <c r="D138" s="121"/>
      <c r="E138" s="121"/>
      <c r="F138" s="121"/>
      <c r="G138" s="121"/>
      <c r="H138" s="121"/>
      <c r="I138" s="121"/>
      <c r="J138" s="121"/>
    </row>
    <row r="139" spans="1:10" ht="12.75" x14ac:dyDescent="0.2">
      <c r="A139" s="121"/>
      <c r="B139" s="121"/>
      <c r="C139" s="156"/>
      <c r="D139" s="121"/>
      <c r="E139" s="121"/>
      <c r="F139" s="121"/>
      <c r="G139" s="121"/>
      <c r="H139" s="121"/>
      <c r="I139" s="121"/>
      <c r="J139" s="121"/>
    </row>
    <row r="140" spans="1:10" ht="12.75" x14ac:dyDescent="0.2">
      <c r="A140" s="121"/>
      <c r="B140" s="121"/>
      <c r="C140" s="156"/>
      <c r="D140" s="121"/>
      <c r="E140" s="121"/>
      <c r="F140" s="121"/>
      <c r="G140" s="121"/>
      <c r="H140" s="121"/>
      <c r="I140" s="121"/>
      <c r="J140" s="121"/>
    </row>
    <row r="141" spans="1:10" ht="12.75" x14ac:dyDescent="0.2">
      <c r="A141" s="121"/>
      <c r="B141" s="121"/>
      <c r="C141" s="156"/>
      <c r="D141" s="121"/>
      <c r="E141" s="121"/>
      <c r="F141" s="121"/>
      <c r="G141" s="121"/>
      <c r="H141" s="121"/>
      <c r="I141" s="121"/>
      <c r="J141" s="121"/>
    </row>
    <row r="142" spans="1:10" ht="12.75" x14ac:dyDescent="0.2">
      <c r="A142" s="121"/>
      <c r="B142" s="121"/>
      <c r="C142" s="156"/>
      <c r="D142" s="121"/>
      <c r="E142" s="121"/>
      <c r="F142" s="121"/>
      <c r="G142" s="121"/>
      <c r="H142" s="121"/>
      <c r="I142" s="121"/>
      <c r="J142" s="121"/>
    </row>
    <row r="143" spans="1:10" ht="12.75" x14ac:dyDescent="0.2">
      <c r="A143" s="121"/>
      <c r="B143" s="121"/>
      <c r="C143" s="156"/>
      <c r="D143" s="121"/>
      <c r="E143" s="121"/>
      <c r="F143" s="121"/>
      <c r="G143" s="121"/>
      <c r="H143" s="121"/>
      <c r="I143" s="121"/>
      <c r="J143" s="121"/>
    </row>
    <row r="144" spans="1:10" ht="12.75" x14ac:dyDescent="0.2">
      <c r="A144" s="121"/>
      <c r="B144" s="121"/>
      <c r="C144" s="156"/>
      <c r="D144" s="121"/>
      <c r="E144" s="121"/>
      <c r="F144" s="121"/>
      <c r="G144" s="121"/>
      <c r="H144" s="121"/>
      <c r="I144" s="121"/>
      <c r="J144" s="121"/>
    </row>
    <row r="145" spans="1:10" ht="12.75" x14ac:dyDescent="0.2">
      <c r="A145" s="121"/>
      <c r="B145" s="121"/>
      <c r="C145" s="156"/>
      <c r="D145" s="121"/>
      <c r="E145" s="121"/>
      <c r="F145" s="121"/>
      <c r="G145" s="121"/>
      <c r="H145" s="121"/>
      <c r="I145" s="121"/>
      <c r="J145" s="121"/>
    </row>
    <row r="146" spans="1:10" ht="12.75" x14ac:dyDescent="0.2">
      <c r="A146" s="121"/>
      <c r="B146" s="121"/>
      <c r="C146" s="156"/>
      <c r="D146" s="121"/>
      <c r="E146" s="121"/>
      <c r="F146" s="121"/>
      <c r="G146" s="121"/>
      <c r="H146" s="121"/>
      <c r="I146" s="121"/>
      <c r="J146" s="121"/>
    </row>
    <row r="147" spans="1:10" ht="12.75" x14ac:dyDescent="0.2">
      <c r="A147" s="121"/>
      <c r="B147" s="121"/>
      <c r="C147" s="156"/>
      <c r="D147" s="121"/>
      <c r="E147" s="121"/>
      <c r="F147" s="121"/>
      <c r="G147" s="121"/>
      <c r="H147" s="121"/>
      <c r="I147" s="121"/>
      <c r="J147" s="121"/>
    </row>
  </sheetData>
  <mergeCells count="15">
    <mergeCell ref="I94:I95"/>
    <mergeCell ref="A128:C128"/>
    <mergeCell ref="A129:E129"/>
    <mergeCell ref="C131:E131"/>
    <mergeCell ref="C132:E132"/>
    <mergeCell ref="A1:E1"/>
    <mergeCell ref="A2:E2"/>
    <mergeCell ref="A13:B13"/>
    <mergeCell ref="A14:B14"/>
    <mergeCell ref="A17:B17"/>
    <mergeCell ref="A49:E49"/>
    <mergeCell ref="A50:E50"/>
    <mergeCell ref="A80:B80"/>
    <mergeCell ref="A86:B86"/>
    <mergeCell ref="A94:E9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2.5703125" defaultRowHeight="15" customHeight="1" x14ac:dyDescent="0.2"/>
  <cols>
    <col min="1" max="1" width="34.5703125" customWidth="1"/>
    <col min="2" max="2" width="10.5703125" customWidth="1"/>
    <col min="3" max="3" width="13.5703125" customWidth="1"/>
    <col min="4" max="4" width="3.42578125" customWidth="1"/>
    <col min="5" max="5" width="18.42578125" customWidth="1"/>
    <col min="6" max="6" width="13.42578125" customWidth="1"/>
    <col min="7" max="7" width="9" customWidth="1"/>
    <col min="8" max="8" width="9.42578125" customWidth="1"/>
    <col min="9" max="9" width="22.42578125" customWidth="1"/>
    <col min="10" max="26" width="9.42578125" customWidth="1"/>
  </cols>
  <sheetData>
    <row r="1" spans="1:26" ht="12.7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12.75"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2.75" customHeight="1" x14ac:dyDescent="0.2">
      <c r="A3" s="1"/>
      <c r="B3" s="5"/>
      <c r="C3" s="6" t="s">
        <v>3</v>
      </c>
      <c r="D3" s="5"/>
      <c r="E3" s="190" t="s">
        <v>4</v>
      </c>
      <c r="F3" s="1"/>
      <c r="G3" s="1"/>
      <c r="H3" s="1"/>
      <c r="I3" s="1"/>
      <c r="J3" s="1"/>
      <c r="K3" s="1"/>
      <c r="L3" s="1"/>
      <c r="M3" s="1"/>
      <c r="N3" s="1"/>
      <c r="O3" s="1"/>
      <c r="P3" s="1"/>
      <c r="Q3" s="1"/>
      <c r="R3" s="1"/>
      <c r="S3" s="1"/>
      <c r="T3" s="1"/>
      <c r="U3" s="1"/>
      <c r="V3" s="1"/>
      <c r="W3" s="1"/>
      <c r="X3" s="1"/>
      <c r="Y3" s="1"/>
      <c r="Z3" s="1"/>
    </row>
    <row r="4" spans="1:26" ht="30" customHeight="1" x14ac:dyDescent="0.2">
      <c r="A4" s="1"/>
      <c r="B4" s="8" t="s">
        <v>5</v>
      </c>
      <c r="C4" s="8" t="s">
        <v>103</v>
      </c>
      <c r="D4" s="8" t="s">
        <v>7</v>
      </c>
      <c r="E4" s="191" t="s">
        <v>104</v>
      </c>
      <c r="F4" s="1"/>
      <c r="G4" s="1"/>
      <c r="H4" s="1"/>
      <c r="I4" s="1"/>
      <c r="J4" s="1"/>
      <c r="K4" s="1"/>
      <c r="L4" s="1"/>
      <c r="M4" s="1"/>
      <c r="N4" s="1"/>
      <c r="O4" s="1"/>
      <c r="P4" s="1"/>
      <c r="Q4" s="1"/>
      <c r="R4" s="1"/>
      <c r="S4" s="1"/>
      <c r="T4" s="1"/>
      <c r="U4" s="1"/>
      <c r="V4" s="1"/>
      <c r="W4" s="1"/>
      <c r="X4" s="1"/>
      <c r="Y4" s="1"/>
      <c r="Z4" s="1"/>
    </row>
    <row r="5" spans="1:26" ht="12.75" customHeight="1" x14ac:dyDescent="0.2">
      <c r="A5" s="1"/>
      <c r="B5" s="1"/>
      <c r="C5" s="11"/>
      <c r="D5" s="1"/>
      <c r="E5" s="63"/>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192"/>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2019</v>
      </c>
      <c r="D7" s="19"/>
      <c r="E7" s="193">
        <v>2018</v>
      </c>
      <c r="F7" s="20"/>
      <c r="G7" s="1"/>
      <c r="H7" s="1"/>
      <c r="I7" s="1"/>
      <c r="J7" s="1"/>
      <c r="K7" s="1"/>
      <c r="L7" s="1"/>
      <c r="M7" s="1"/>
      <c r="N7" s="1"/>
      <c r="O7" s="1"/>
      <c r="P7" s="1"/>
      <c r="Q7" s="1"/>
      <c r="R7" s="1"/>
      <c r="S7" s="1"/>
      <c r="T7" s="1"/>
      <c r="U7" s="1"/>
      <c r="V7" s="1"/>
      <c r="W7" s="1"/>
      <c r="X7" s="1"/>
      <c r="Y7" s="1"/>
      <c r="Z7" s="1"/>
    </row>
    <row r="8" spans="1:26" ht="12.75" customHeight="1" x14ac:dyDescent="0.25">
      <c r="A8" s="17"/>
      <c r="B8" s="17"/>
      <c r="C8" s="194" t="s">
        <v>10</v>
      </c>
      <c r="D8" s="19"/>
      <c r="E8" s="194" t="s">
        <v>10</v>
      </c>
      <c r="F8" s="22"/>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195" t="s">
        <v>11</v>
      </c>
      <c r="F9" s="26"/>
      <c r="G9" s="1"/>
      <c r="H9" s="1"/>
      <c r="I9" s="1"/>
      <c r="J9" s="1"/>
      <c r="K9" s="1"/>
      <c r="L9" s="1"/>
      <c r="M9" s="1"/>
      <c r="N9" s="1"/>
      <c r="O9" s="1"/>
      <c r="P9" s="1"/>
      <c r="Q9" s="1"/>
      <c r="R9" s="1"/>
      <c r="S9" s="1"/>
      <c r="T9" s="1"/>
      <c r="U9" s="1"/>
      <c r="V9" s="1"/>
      <c r="W9" s="1"/>
      <c r="X9" s="1"/>
      <c r="Y9" s="1"/>
      <c r="Z9" s="1"/>
    </row>
    <row r="10" spans="1:26" ht="12.75" customHeight="1" x14ac:dyDescent="0.2">
      <c r="A10" s="27" t="s">
        <v>12</v>
      </c>
      <c r="B10" s="27"/>
      <c r="C10" s="11"/>
      <c r="D10" s="28"/>
      <c r="E10" s="29"/>
      <c r="F10" s="1"/>
      <c r="G10" s="1"/>
      <c r="H10" s="1"/>
      <c r="I10" s="1"/>
      <c r="J10" s="1"/>
      <c r="K10" s="1"/>
      <c r="L10" s="1"/>
      <c r="M10" s="1"/>
      <c r="N10" s="1"/>
      <c r="O10" s="1"/>
      <c r="P10" s="1"/>
      <c r="Q10" s="1"/>
      <c r="R10" s="1"/>
      <c r="S10" s="1"/>
      <c r="T10" s="1"/>
      <c r="U10" s="1"/>
      <c r="V10" s="1"/>
      <c r="W10" s="1"/>
      <c r="X10" s="1"/>
      <c r="Y10" s="1"/>
      <c r="Z10" s="1"/>
    </row>
    <row r="11" spans="1:26" ht="12.75" customHeight="1" x14ac:dyDescent="0.2">
      <c r="A11" s="30" t="s">
        <v>13</v>
      </c>
      <c r="B11" s="31"/>
      <c r="C11" s="32"/>
      <c r="D11" s="33"/>
      <c r="E11" s="32"/>
      <c r="F11" s="34"/>
      <c r="G11" s="1"/>
      <c r="H11" s="1"/>
      <c r="I11" s="1"/>
      <c r="J11" s="1"/>
      <c r="K11" s="1"/>
      <c r="L11" s="1"/>
      <c r="M11" s="1"/>
      <c r="N11" s="1"/>
      <c r="O11" s="1"/>
      <c r="P11" s="1"/>
      <c r="Q11" s="1"/>
      <c r="R11" s="1"/>
      <c r="S11" s="1"/>
      <c r="T11" s="1"/>
      <c r="U11" s="1"/>
      <c r="V11" s="1"/>
      <c r="W11" s="1"/>
      <c r="X11" s="1"/>
      <c r="Y11" s="1"/>
      <c r="Z11" s="1"/>
    </row>
    <row r="12" spans="1:26" ht="12.75" customHeight="1" x14ac:dyDescent="0.2">
      <c r="A12" s="35" t="s">
        <v>14</v>
      </c>
      <c r="B12" s="36"/>
      <c r="C12" s="37">
        <v>1493</v>
      </c>
      <c r="D12" s="33"/>
      <c r="E12" s="37">
        <v>1375</v>
      </c>
      <c r="F12" s="34"/>
      <c r="G12" s="1"/>
      <c r="H12" s="1"/>
      <c r="I12" s="1"/>
      <c r="J12" s="1"/>
      <c r="K12" s="1"/>
      <c r="L12" s="1"/>
      <c r="M12" s="1"/>
      <c r="N12" s="1"/>
      <c r="O12" s="1"/>
      <c r="P12" s="1"/>
      <c r="Q12" s="1"/>
      <c r="R12" s="1"/>
      <c r="S12" s="1"/>
      <c r="T12" s="1"/>
      <c r="U12" s="1"/>
      <c r="V12" s="1"/>
      <c r="W12" s="1"/>
      <c r="X12" s="1"/>
      <c r="Y12" s="1"/>
      <c r="Z12" s="1"/>
    </row>
    <row r="13" spans="1:26" ht="12.75" customHeight="1" x14ac:dyDescent="0.2">
      <c r="A13" s="287" t="s">
        <v>15</v>
      </c>
      <c r="B13" s="284"/>
      <c r="C13" s="37">
        <v>0</v>
      </c>
      <c r="D13" s="33"/>
      <c r="E13" s="37">
        <v>0</v>
      </c>
      <c r="F13" s="34"/>
      <c r="G13" s="1"/>
      <c r="H13" s="1"/>
      <c r="I13" s="1"/>
      <c r="J13" s="1"/>
      <c r="K13" s="1"/>
      <c r="L13" s="1"/>
      <c r="M13" s="1"/>
      <c r="N13" s="1"/>
      <c r="O13" s="1"/>
      <c r="P13" s="1"/>
      <c r="Q13" s="1"/>
      <c r="R13" s="1"/>
      <c r="S13" s="1"/>
      <c r="T13" s="1"/>
      <c r="U13" s="1"/>
      <c r="V13" s="1"/>
      <c r="W13" s="1"/>
      <c r="X13" s="1"/>
      <c r="Y13" s="1"/>
      <c r="Z13" s="1"/>
    </row>
    <row r="14" spans="1:26" ht="12.75" customHeight="1" x14ac:dyDescent="0.2">
      <c r="A14" s="287" t="s">
        <v>16</v>
      </c>
      <c r="B14" s="284"/>
      <c r="C14" s="37">
        <v>1493</v>
      </c>
      <c r="D14" s="33"/>
      <c r="E14" s="37">
        <f>+E12+E13</f>
        <v>1375</v>
      </c>
      <c r="F14" s="34"/>
      <c r="G14" s="1"/>
      <c r="H14" s="1"/>
      <c r="I14" s="1"/>
      <c r="J14" s="1"/>
      <c r="K14" s="1"/>
      <c r="L14" s="1"/>
      <c r="M14" s="1"/>
      <c r="N14" s="1"/>
      <c r="O14" s="1"/>
      <c r="P14" s="1"/>
      <c r="Q14" s="1"/>
      <c r="R14" s="1"/>
      <c r="S14" s="1"/>
      <c r="T14" s="1"/>
      <c r="U14" s="1"/>
      <c r="V14" s="1"/>
      <c r="W14" s="1"/>
      <c r="X14" s="1"/>
      <c r="Y14" s="1"/>
      <c r="Z14" s="1"/>
    </row>
    <row r="15" spans="1:26" ht="12.75" customHeight="1" x14ac:dyDescent="0.2">
      <c r="A15" s="35" t="s">
        <v>13</v>
      </c>
      <c r="B15" s="36"/>
      <c r="C15" s="37">
        <v>114.5</v>
      </c>
      <c r="D15" s="33"/>
      <c r="E15" s="37">
        <v>240</v>
      </c>
      <c r="F15" s="34"/>
      <c r="G15" s="1"/>
      <c r="H15" s="1"/>
      <c r="I15" s="1"/>
      <c r="J15" s="1"/>
      <c r="K15" s="1"/>
      <c r="L15" s="1"/>
      <c r="M15" s="1"/>
      <c r="N15" s="1"/>
      <c r="O15" s="1"/>
      <c r="P15" s="1"/>
      <c r="Q15" s="1"/>
      <c r="R15" s="1"/>
      <c r="S15" s="1"/>
      <c r="T15" s="1"/>
      <c r="U15" s="1"/>
      <c r="V15" s="1"/>
      <c r="W15" s="1"/>
      <c r="X15" s="1"/>
      <c r="Y15" s="1"/>
      <c r="Z15" s="1"/>
    </row>
    <row r="16" spans="1:26" ht="12.75" customHeight="1" x14ac:dyDescent="0.2">
      <c r="A16" s="35" t="s">
        <v>17</v>
      </c>
      <c r="B16" s="36"/>
      <c r="C16" s="37">
        <v>0</v>
      </c>
      <c r="D16" s="33"/>
      <c r="E16" s="37">
        <v>0</v>
      </c>
      <c r="F16" s="1"/>
      <c r="G16" s="1"/>
      <c r="H16" s="1"/>
      <c r="I16" s="1"/>
      <c r="J16" s="1"/>
      <c r="K16" s="1"/>
      <c r="L16" s="1"/>
      <c r="M16" s="1"/>
      <c r="N16" s="1"/>
      <c r="O16" s="1"/>
      <c r="P16" s="1"/>
      <c r="Q16" s="1"/>
      <c r="R16" s="1"/>
      <c r="S16" s="1"/>
      <c r="T16" s="1"/>
      <c r="U16" s="1"/>
      <c r="V16" s="1"/>
      <c r="W16" s="1"/>
      <c r="X16" s="1"/>
      <c r="Y16" s="1"/>
      <c r="Z16" s="1"/>
    </row>
    <row r="17" spans="1:26" ht="12.75" customHeight="1" x14ac:dyDescent="0.2">
      <c r="A17" s="287" t="s">
        <v>18</v>
      </c>
      <c r="B17" s="285"/>
      <c r="C17" s="37">
        <v>0</v>
      </c>
      <c r="D17" s="33"/>
      <c r="E17" s="37">
        <v>0</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35" t="s">
        <v>105</v>
      </c>
      <c r="B18" s="36"/>
      <c r="C18" s="37">
        <v>0</v>
      </c>
      <c r="D18" s="33"/>
      <c r="E18" s="37">
        <v>0</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38" t="s">
        <v>20</v>
      </c>
      <c r="B19" s="38"/>
      <c r="C19" s="39">
        <f>SUM(C14:C18)</f>
        <v>1607.5</v>
      </c>
      <c r="D19" s="33"/>
      <c r="E19" s="39">
        <f>SUM(E14:E18)</f>
        <v>1615</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30" t="s">
        <v>21</v>
      </c>
      <c r="B20" s="31"/>
      <c r="C20" s="37"/>
      <c r="D20" s="33"/>
      <c r="E20" s="37"/>
      <c r="F20" s="1"/>
      <c r="G20" s="1"/>
      <c r="H20" s="1"/>
      <c r="I20" s="1"/>
      <c r="J20" s="1"/>
      <c r="K20" s="1"/>
      <c r="L20" s="1"/>
      <c r="M20" s="1"/>
      <c r="N20" s="1"/>
      <c r="O20" s="1"/>
      <c r="P20" s="1"/>
      <c r="Q20" s="1"/>
      <c r="R20" s="1"/>
      <c r="S20" s="1"/>
      <c r="T20" s="1"/>
      <c r="U20" s="1"/>
      <c r="V20" s="1"/>
      <c r="W20" s="1"/>
      <c r="X20" s="1"/>
      <c r="Y20" s="1"/>
      <c r="Z20" s="1"/>
    </row>
    <row r="21" spans="1:26" ht="12.75" customHeight="1" x14ac:dyDescent="0.2">
      <c r="A21" s="35" t="s">
        <v>22</v>
      </c>
      <c r="B21" s="36"/>
      <c r="C21" s="37">
        <v>0</v>
      </c>
      <c r="D21" s="33"/>
      <c r="E21" s="37">
        <v>0</v>
      </c>
      <c r="F21" s="1"/>
      <c r="G21" s="1"/>
      <c r="H21" s="1"/>
      <c r="I21" s="1"/>
      <c r="J21" s="1"/>
      <c r="K21" s="1"/>
      <c r="L21" s="1"/>
      <c r="M21" s="1"/>
      <c r="N21" s="1"/>
      <c r="O21" s="1"/>
      <c r="P21" s="1"/>
      <c r="Q21" s="1"/>
      <c r="R21" s="1"/>
      <c r="S21" s="1"/>
      <c r="T21" s="1"/>
      <c r="U21" s="1"/>
      <c r="V21" s="1"/>
      <c r="W21" s="1"/>
      <c r="X21" s="1"/>
      <c r="Y21" s="1"/>
      <c r="Z21" s="1"/>
    </row>
    <row r="22" spans="1:26" ht="12.75" customHeight="1" x14ac:dyDescent="0.2">
      <c r="A22" s="35" t="s">
        <v>23</v>
      </c>
      <c r="B22" s="36"/>
      <c r="C22" s="37">
        <v>0</v>
      </c>
      <c r="D22" s="33"/>
      <c r="E22" s="37">
        <v>0</v>
      </c>
      <c r="F22" s="34"/>
      <c r="G22" s="1"/>
      <c r="H22" s="1"/>
      <c r="I22" s="1"/>
      <c r="J22" s="1"/>
      <c r="K22" s="1"/>
      <c r="L22" s="1"/>
      <c r="M22" s="1"/>
      <c r="N22" s="1"/>
      <c r="O22" s="1"/>
      <c r="P22" s="1"/>
      <c r="Q22" s="1"/>
      <c r="R22" s="1"/>
      <c r="S22" s="1"/>
      <c r="T22" s="1"/>
      <c r="U22" s="1"/>
      <c r="V22" s="1"/>
      <c r="W22" s="1"/>
      <c r="X22" s="1"/>
      <c r="Y22" s="1"/>
      <c r="Z22" s="1"/>
    </row>
    <row r="23" spans="1:26" ht="12.75" customHeight="1" x14ac:dyDescent="0.2">
      <c r="A23" s="38" t="s">
        <v>20</v>
      </c>
      <c r="B23" s="38"/>
      <c r="C23" s="39">
        <f>SUM(C21:C22)</f>
        <v>0</v>
      </c>
      <c r="D23" s="33"/>
      <c r="E23" s="39">
        <f>SUM(E21:E22)</f>
        <v>0</v>
      </c>
      <c r="F23" s="1"/>
      <c r="G23" s="1"/>
      <c r="H23" s="1"/>
      <c r="I23" s="1"/>
      <c r="J23" s="1"/>
      <c r="K23" s="1"/>
      <c r="L23" s="1"/>
      <c r="M23" s="1"/>
      <c r="N23" s="1"/>
      <c r="O23" s="1"/>
      <c r="P23" s="1"/>
      <c r="Q23" s="1"/>
      <c r="R23" s="1"/>
      <c r="S23" s="1"/>
      <c r="T23" s="1"/>
      <c r="U23" s="1"/>
      <c r="V23" s="1"/>
      <c r="W23" s="1"/>
      <c r="X23" s="1"/>
      <c r="Y23" s="1"/>
      <c r="Z23" s="1"/>
    </row>
    <row r="24" spans="1:26" ht="12.75" customHeight="1" x14ac:dyDescent="0.2">
      <c r="A24" s="30" t="s">
        <v>24</v>
      </c>
      <c r="B24" s="31"/>
      <c r="C24" s="37"/>
      <c r="D24" s="33"/>
      <c r="E24" s="37"/>
      <c r="F24" s="1"/>
      <c r="G24" s="1"/>
      <c r="H24" s="1"/>
      <c r="I24" s="1"/>
      <c r="J24" s="1"/>
      <c r="K24" s="1"/>
      <c r="L24" s="1"/>
      <c r="M24" s="1"/>
      <c r="N24" s="1"/>
      <c r="O24" s="1"/>
      <c r="P24" s="1"/>
      <c r="Q24" s="1"/>
      <c r="R24" s="1"/>
      <c r="S24" s="1"/>
      <c r="T24" s="1"/>
      <c r="U24" s="1"/>
      <c r="V24" s="1"/>
      <c r="W24" s="1"/>
      <c r="X24" s="1"/>
      <c r="Y24" s="1"/>
      <c r="Z24" s="1"/>
    </row>
    <row r="25" spans="1:26" ht="12.75" customHeight="1" x14ac:dyDescent="0.2">
      <c r="A25" s="35" t="s">
        <v>25</v>
      </c>
      <c r="B25" s="36"/>
      <c r="C25" s="37">
        <v>0</v>
      </c>
      <c r="D25" s="33"/>
      <c r="E25" s="37">
        <v>48</v>
      </c>
      <c r="F25" s="1"/>
      <c r="G25" s="1"/>
      <c r="H25" s="1"/>
      <c r="I25" s="1"/>
      <c r="J25" s="1"/>
      <c r="K25" s="1"/>
      <c r="L25" s="1"/>
      <c r="M25" s="1"/>
      <c r="N25" s="1"/>
      <c r="O25" s="1"/>
      <c r="P25" s="1"/>
      <c r="Q25" s="1"/>
      <c r="R25" s="1"/>
      <c r="S25" s="1"/>
      <c r="T25" s="1"/>
      <c r="U25" s="1"/>
      <c r="V25" s="1"/>
      <c r="W25" s="1"/>
      <c r="X25" s="1"/>
      <c r="Y25" s="1"/>
      <c r="Z25" s="1"/>
    </row>
    <row r="26" spans="1:26" ht="12.75" customHeight="1" x14ac:dyDescent="0.2">
      <c r="A26" s="35" t="s">
        <v>26</v>
      </c>
      <c r="B26" s="36"/>
      <c r="C26" s="37">
        <v>0</v>
      </c>
      <c r="D26" s="33"/>
      <c r="E26" s="37">
        <v>75</v>
      </c>
      <c r="F26" s="1"/>
      <c r="G26" s="1"/>
      <c r="H26" s="1"/>
      <c r="I26" s="1"/>
      <c r="J26" s="1"/>
      <c r="K26" s="1"/>
      <c r="L26" s="1"/>
      <c r="M26" s="1"/>
      <c r="N26" s="1"/>
      <c r="O26" s="1"/>
      <c r="P26" s="1"/>
      <c r="Q26" s="1"/>
      <c r="R26" s="1"/>
      <c r="S26" s="1"/>
      <c r="T26" s="1"/>
      <c r="U26" s="1"/>
      <c r="V26" s="1"/>
      <c r="W26" s="1"/>
      <c r="X26" s="1"/>
      <c r="Y26" s="1"/>
      <c r="Z26" s="1"/>
    </row>
    <row r="27" spans="1:26" ht="12.75" customHeight="1" x14ac:dyDescent="0.2">
      <c r="A27" s="35" t="s">
        <v>27</v>
      </c>
      <c r="B27" s="36"/>
      <c r="C27" s="37">
        <v>68.400000000000006</v>
      </c>
      <c r="D27" s="33"/>
      <c r="E27" s="37">
        <v>70</v>
      </c>
      <c r="F27" s="1"/>
      <c r="G27" s="1"/>
      <c r="H27" s="1"/>
      <c r="I27" s="1"/>
      <c r="J27" s="1"/>
      <c r="K27" s="1"/>
      <c r="L27" s="1"/>
      <c r="M27" s="1"/>
      <c r="N27" s="1"/>
      <c r="O27" s="1"/>
      <c r="P27" s="1"/>
      <c r="Q27" s="1"/>
      <c r="R27" s="1"/>
      <c r="S27" s="1"/>
      <c r="T27" s="1"/>
      <c r="U27" s="1"/>
      <c r="V27" s="1"/>
      <c r="W27" s="1"/>
      <c r="X27" s="1"/>
      <c r="Y27" s="1"/>
      <c r="Z27" s="1"/>
    </row>
    <row r="28" spans="1:26" ht="12.75" customHeight="1" x14ac:dyDescent="0.2">
      <c r="A28" s="35" t="s">
        <v>28</v>
      </c>
      <c r="B28" s="36"/>
      <c r="C28" s="37">
        <v>0</v>
      </c>
      <c r="D28" s="33"/>
      <c r="E28" s="37">
        <v>28.9</v>
      </c>
      <c r="F28" s="1"/>
      <c r="G28" s="1"/>
      <c r="H28" s="1"/>
      <c r="I28" s="1"/>
      <c r="J28" s="1"/>
      <c r="K28" s="1"/>
      <c r="L28" s="1"/>
      <c r="M28" s="1"/>
      <c r="N28" s="1"/>
      <c r="O28" s="1"/>
      <c r="P28" s="1"/>
      <c r="Q28" s="1"/>
      <c r="R28" s="1"/>
      <c r="S28" s="1"/>
      <c r="T28" s="1"/>
      <c r="U28" s="1"/>
      <c r="V28" s="1"/>
      <c r="W28" s="1"/>
      <c r="X28" s="1"/>
      <c r="Y28" s="1"/>
      <c r="Z28" s="1"/>
    </row>
    <row r="29" spans="1:26" ht="12.75" customHeight="1" x14ac:dyDescent="0.2">
      <c r="A29" s="35" t="s">
        <v>29</v>
      </c>
      <c r="B29" s="36"/>
      <c r="C29" s="37">
        <v>350</v>
      </c>
      <c r="D29" s="33"/>
      <c r="E29" s="37">
        <f>SUM(748-58)</f>
        <v>690</v>
      </c>
      <c r="F29" s="1"/>
      <c r="G29" s="1"/>
      <c r="H29" s="1"/>
      <c r="I29" s="1"/>
      <c r="J29" s="1"/>
      <c r="K29" s="1"/>
      <c r="L29" s="1"/>
      <c r="M29" s="1"/>
      <c r="N29" s="1"/>
      <c r="O29" s="1"/>
      <c r="P29" s="1"/>
      <c r="Q29" s="1"/>
      <c r="R29" s="1"/>
      <c r="S29" s="1"/>
      <c r="T29" s="1"/>
      <c r="U29" s="1"/>
      <c r="V29" s="1"/>
      <c r="W29" s="1"/>
      <c r="X29" s="1"/>
      <c r="Y29" s="1"/>
      <c r="Z29" s="1"/>
    </row>
    <row r="30" spans="1:26" ht="12.75" customHeight="1" x14ac:dyDescent="0.2">
      <c r="A30" s="35"/>
      <c r="B30" s="36"/>
      <c r="C30" s="37"/>
      <c r="D30" s="33"/>
      <c r="E30" s="37"/>
      <c r="F30" s="1"/>
      <c r="G30" s="1"/>
      <c r="H30" s="1"/>
      <c r="I30" s="1"/>
      <c r="J30" s="1"/>
      <c r="K30" s="1"/>
      <c r="L30" s="1"/>
      <c r="M30" s="1"/>
      <c r="N30" s="1"/>
      <c r="O30" s="1"/>
      <c r="P30" s="1"/>
      <c r="Q30" s="1"/>
      <c r="R30" s="1"/>
      <c r="S30" s="1"/>
      <c r="T30" s="1"/>
      <c r="U30" s="1"/>
      <c r="V30" s="1"/>
      <c r="W30" s="1"/>
      <c r="X30" s="1"/>
      <c r="Y30" s="1"/>
      <c r="Z30" s="1"/>
    </row>
    <row r="31" spans="1:26" ht="12.75" customHeight="1" x14ac:dyDescent="0.2">
      <c r="A31" s="35"/>
      <c r="B31" s="36"/>
      <c r="C31" s="37"/>
      <c r="D31" s="33"/>
      <c r="E31" s="37"/>
      <c r="F31" s="1"/>
      <c r="G31" s="1"/>
      <c r="H31" s="1"/>
      <c r="I31" s="1"/>
      <c r="J31" s="1"/>
      <c r="K31" s="1"/>
      <c r="L31" s="1"/>
      <c r="M31" s="1"/>
      <c r="N31" s="1"/>
      <c r="O31" s="1"/>
      <c r="P31" s="1"/>
      <c r="Q31" s="1"/>
      <c r="R31" s="1"/>
      <c r="S31" s="1"/>
      <c r="T31" s="1"/>
      <c r="U31" s="1"/>
      <c r="V31" s="1"/>
      <c r="W31" s="1"/>
      <c r="X31" s="1"/>
      <c r="Y31" s="1"/>
      <c r="Z31" s="1"/>
    </row>
    <row r="32" spans="1:26" ht="12.75" customHeight="1" x14ac:dyDescent="0.2">
      <c r="A32" s="38" t="s">
        <v>20</v>
      </c>
      <c r="B32" s="38"/>
      <c r="C32" s="39">
        <f>SUM(C25:C31)</f>
        <v>418.4</v>
      </c>
      <c r="D32" s="33"/>
      <c r="E32" s="39">
        <f>SUM(E25:E31)</f>
        <v>911.9</v>
      </c>
      <c r="F32" s="1"/>
      <c r="G32" s="1"/>
      <c r="H32" s="1"/>
      <c r="I32" s="1"/>
      <c r="J32" s="1"/>
      <c r="K32" s="1"/>
      <c r="L32" s="1"/>
      <c r="M32" s="1"/>
      <c r="N32" s="1"/>
      <c r="O32" s="1"/>
      <c r="P32" s="1"/>
      <c r="Q32" s="1"/>
      <c r="R32" s="1"/>
      <c r="S32" s="1"/>
      <c r="T32" s="1"/>
      <c r="U32" s="1"/>
      <c r="V32" s="1"/>
      <c r="W32" s="1"/>
      <c r="X32" s="1"/>
      <c r="Y32" s="1"/>
      <c r="Z32" s="1"/>
    </row>
    <row r="33" spans="1:26" ht="12.75" customHeight="1" x14ac:dyDescent="0.2">
      <c r="A33" s="30" t="s">
        <v>30</v>
      </c>
      <c r="B33" s="31"/>
      <c r="C33" s="37"/>
      <c r="D33" s="33"/>
      <c r="E33" s="37"/>
      <c r="F33" s="1"/>
      <c r="G33" s="1"/>
      <c r="H33" s="1"/>
      <c r="I33" s="1"/>
      <c r="J33" s="1"/>
      <c r="K33" s="1"/>
      <c r="L33" s="1"/>
      <c r="M33" s="1"/>
      <c r="N33" s="1"/>
      <c r="O33" s="1"/>
      <c r="P33" s="1"/>
      <c r="Q33" s="1"/>
      <c r="R33" s="1"/>
      <c r="S33" s="1"/>
      <c r="T33" s="1"/>
      <c r="U33" s="1"/>
      <c r="V33" s="1"/>
      <c r="W33" s="1"/>
      <c r="X33" s="1"/>
      <c r="Y33" s="1"/>
      <c r="Z33" s="1"/>
    </row>
    <row r="34" spans="1:26" ht="12.75" customHeight="1" x14ac:dyDescent="0.2">
      <c r="A34" s="35" t="s">
        <v>31</v>
      </c>
      <c r="B34" s="36"/>
      <c r="C34" s="37">
        <v>0</v>
      </c>
      <c r="D34" s="33"/>
      <c r="E34" s="37">
        <v>0</v>
      </c>
      <c r="F34" s="1"/>
      <c r="G34" s="1"/>
      <c r="H34" s="1"/>
      <c r="I34" s="1"/>
      <c r="J34" s="1"/>
      <c r="K34" s="1"/>
      <c r="L34" s="1"/>
      <c r="M34" s="1"/>
      <c r="N34" s="1"/>
      <c r="O34" s="1"/>
      <c r="P34" s="1"/>
      <c r="Q34" s="1"/>
      <c r="R34" s="1"/>
      <c r="S34" s="1"/>
      <c r="T34" s="1"/>
      <c r="U34" s="1"/>
      <c r="V34" s="1"/>
      <c r="W34" s="1"/>
      <c r="X34" s="1"/>
      <c r="Y34" s="1"/>
      <c r="Z34" s="1"/>
    </row>
    <row r="35" spans="1:26" ht="12.75" customHeight="1" x14ac:dyDescent="0.2">
      <c r="A35" s="35" t="s">
        <v>32</v>
      </c>
      <c r="B35" s="36"/>
      <c r="C35" s="37">
        <v>0</v>
      </c>
      <c r="D35" s="33"/>
      <c r="E35" s="37">
        <v>0</v>
      </c>
      <c r="F35" s="1"/>
      <c r="G35" s="1"/>
      <c r="H35" s="1"/>
      <c r="I35" s="1"/>
      <c r="J35" s="1"/>
      <c r="K35" s="1"/>
      <c r="L35" s="1"/>
      <c r="M35" s="1"/>
      <c r="N35" s="1"/>
      <c r="O35" s="1"/>
      <c r="P35" s="1"/>
      <c r="Q35" s="1"/>
      <c r="R35" s="1"/>
      <c r="S35" s="1"/>
      <c r="T35" s="1"/>
      <c r="U35" s="1"/>
      <c r="V35" s="1"/>
      <c r="W35" s="1"/>
      <c r="X35" s="1"/>
      <c r="Y35" s="1"/>
      <c r="Z35" s="1"/>
    </row>
    <row r="36" spans="1:26" ht="12.75" customHeight="1" x14ac:dyDescent="0.2">
      <c r="A36" s="35" t="s">
        <v>33</v>
      </c>
      <c r="B36" s="36"/>
      <c r="C36" s="37">
        <v>0</v>
      </c>
      <c r="D36" s="33"/>
      <c r="E36" s="37">
        <v>0</v>
      </c>
      <c r="F36" s="1"/>
      <c r="G36" s="1"/>
      <c r="H36" s="1"/>
      <c r="I36" s="1"/>
      <c r="J36" s="1"/>
      <c r="K36" s="1"/>
      <c r="L36" s="1"/>
      <c r="M36" s="1"/>
      <c r="N36" s="1"/>
      <c r="O36" s="1"/>
      <c r="P36" s="1"/>
      <c r="Q36" s="1"/>
      <c r="R36" s="1"/>
      <c r="S36" s="1"/>
      <c r="T36" s="1"/>
      <c r="U36" s="1"/>
      <c r="V36" s="1"/>
      <c r="W36" s="1"/>
      <c r="X36" s="1"/>
      <c r="Y36" s="1"/>
      <c r="Z36" s="1"/>
    </row>
    <row r="37" spans="1:26" ht="12.75" customHeight="1" x14ac:dyDescent="0.2">
      <c r="A37" s="35" t="s">
        <v>34</v>
      </c>
      <c r="B37" s="36"/>
      <c r="C37" s="37">
        <v>0</v>
      </c>
      <c r="D37" s="33"/>
      <c r="E37" s="37">
        <v>0</v>
      </c>
      <c r="F37" s="1"/>
      <c r="G37" s="1"/>
      <c r="H37" s="1"/>
      <c r="I37" s="1"/>
      <c r="J37" s="1"/>
      <c r="K37" s="1"/>
      <c r="L37" s="1"/>
      <c r="M37" s="1"/>
      <c r="N37" s="1"/>
      <c r="O37" s="1"/>
      <c r="P37" s="1"/>
      <c r="Q37" s="1"/>
      <c r="R37" s="1"/>
      <c r="S37" s="1"/>
      <c r="T37" s="1"/>
      <c r="U37" s="1"/>
      <c r="V37" s="1"/>
      <c r="W37" s="1"/>
      <c r="X37" s="1"/>
      <c r="Y37" s="1"/>
      <c r="Z37" s="1"/>
    </row>
    <row r="38" spans="1:26" ht="12.75" customHeight="1" x14ac:dyDescent="0.2">
      <c r="A38" s="35" t="s">
        <v>35</v>
      </c>
      <c r="B38" s="36"/>
      <c r="C38" s="37">
        <v>0</v>
      </c>
      <c r="D38" s="33"/>
      <c r="E38" s="37">
        <v>0</v>
      </c>
      <c r="F38" s="1"/>
      <c r="G38" s="1"/>
      <c r="H38" s="1"/>
      <c r="I38" s="1"/>
      <c r="J38" s="1"/>
      <c r="K38" s="1"/>
      <c r="L38" s="1"/>
      <c r="M38" s="1"/>
      <c r="N38" s="1"/>
      <c r="O38" s="1"/>
      <c r="P38" s="1"/>
      <c r="Q38" s="1"/>
      <c r="R38" s="1"/>
      <c r="S38" s="1"/>
      <c r="T38" s="1"/>
      <c r="U38" s="1"/>
      <c r="V38" s="1"/>
      <c r="W38" s="1"/>
      <c r="X38" s="1"/>
      <c r="Y38" s="1"/>
      <c r="Z38" s="1"/>
    </row>
    <row r="39" spans="1:26" ht="12.75" customHeight="1" x14ac:dyDescent="0.2">
      <c r="A39" s="40" t="s">
        <v>20</v>
      </c>
      <c r="B39" s="40"/>
      <c r="C39" s="39">
        <v>0</v>
      </c>
      <c r="D39" s="33"/>
      <c r="E39" s="39">
        <v>0</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41"/>
      <c r="B40" s="41"/>
      <c r="C40" s="34"/>
      <c r="D40" s="25"/>
      <c r="E40" s="34"/>
      <c r="F40" s="1"/>
      <c r="G40" s="1"/>
      <c r="H40" s="1"/>
      <c r="I40" s="1"/>
      <c r="J40" s="1"/>
      <c r="K40" s="1"/>
      <c r="L40" s="1"/>
      <c r="M40" s="1"/>
      <c r="N40" s="1"/>
      <c r="O40" s="1"/>
      <c r="P40" s="1"/>
      <c r="Q40" s="1"/>
      <c r="R40" s="1"/>
      <c r="S40" s="1"/>
      <c r="T40" s="1"/>
      <c r="U40" s="1"/>
      <c r="V40" s="1"/>
      <c r="W40" s="1"/>
      <c r="X40" s="1"/>
      <c r="Y40" s="1"/>
      <c r="Z40" s="1"/>
    </row>
    <row r="41" spans="1:26" ht="12.75" customHeight="1" x14ac:dyDescent="0.2">
      <c r="A41" s="42" t="s">
        <v>36</v>
      </c>
      <c r="B41" s="42"/>
      <c r="C41" s="43">
        <f>+C19+C23+C32+C39</f>
        <v>2025.9</v>
      </c>
      <c r="D41" s="25"/>
      <c r="E41" s="43">
        <f>+E19+E23+E32+E39</f>
        <v>2526.9</v>
      </c>
      <c r="F41" s="1"/>
      <c r="G41" s="1"/>
      <c r="H41" s="1"/>
      <c r="I41" s="1"/>
      <c r="J41" s="1"/>
      <c r="K41" s="1"/>
      <c r="L41" s="1"/>
      <c r="M41" s="1"/>
      <c r="N41" s="1"/>
      <c r="O41" s="1"/>
      <c r="P41" s="1"/>
      <c r="Q41" s="1"/>
      <c r="R41" s="1"/>
      <c r="S41" s="1"/>
      <c r="T41" s="1"/>
      <c r="U41" s="1"/>
      <c r="V41" s="1"/>
      <c r="W41" s="1"/>
      <c r="X41" s="1"/>
      <c r="Y41" s="1"/>
      <c r="Z41" s="1"/>
    </row>
    <row r="42" spans="1:26" ht="12.75" customHeight="1" x14ac:dyDescent="0.2">
      <c r="A42" s="25"/>
      <c r="B42" s="25"/>
      <c r="C42" s="44"/>
      <c r="D42" s="25"/>
      <c r="E42" s="44"/>
      <c r="F42" s="1"/>
      <c r="G42" s="1"/>
      <c r="H42" s="1"/>
      <c r="I42" s="1"/>
      <c r="J42" s="1"/>
      <c r="K42" s="1"/>
      <c r="L42" s="1"/>
      <c r="M42" s="1"/>
      <c r="N42" s="1"/>
      <c r="O42" s="1"/>
      <c r="P42" s="1"/>
      <c r="Q42" s="1"/>
      <c r="R42" s="1"/>
      <c r="S42" s="1"/>
      <c r="T42" s="1"/>
      <c r="U42" s="1"/>
      <c r="V42" s="1"/>
      <c r="W42" s="1"/>
      <c r="X42" s="1"/>
      <c r="Y42" s="1"/>
      <c r="Z42" s="1"/>
    </row>
    <row r="43" spans="1:26" ht="12.75" customHeight="1" x14ac:dyDescent="0.2">
      <c r="A43" s="45" t="s">
        <v>37</v>
      </c>
      <c r="B43" s="45"/>
      <c r="C43" s="46"/>
      <c r="D43" s="25"/>
      <c r="E43" s="46"/>
      <c r="F43" s="1"/>
      <c r="G43" s="1"/>
      <c r="H43" s="1"/>
      <c r="I43" s="1"/>
      <c r="J43" s="1"/>
      <c r="K43" s="1"/>
      <c r="L43" s="1"/>
      <c r="M43" s="1"/>
      <c r="N43" s="1"/>
      <c r="O43" s="1"/>
      <c r="P43" s="1"/>
      <c r="Q43" s="1"/>
      <c r="R43" s="1"/>
      <c r="S43" s="1"/>
      <c r="T43" s="1"/>
      <c r="U43" s="1"/>
      <c r="V43" s="1"/>
      <c r="W43" s="1"/>
      <c r="X43" s="1"/>
      <c r="Y43" s="1"/>
      <c r="Z43" s="1"/>
    </row>
    <row r="44" spans="1:26" ht="12.75" customHeight="1" x14ac:dyDescent="0.25">
      <c r="A44" s="47"/>
      <c r="B44" s="47"/>
      <c r="C44" s="48"/>
      <c r="D44" s="25"/>
      <c r="E44" s="48"/>
      <c r="F44" s="1"/>
      <c r="G44" s="1"/>
      <c r="H44" s="1"/>
      <c r="I44" s="1"/>
      <c r="J44" s="1"/>
      <c r="K44" s="1"/>
      <c r="L44" s="1"/>
      <c r="M44" s="1"/>
      <c r="N44" s="1"/>
      <c r="O44" s="1"/>
      <c r="P44" s="1"/>
      <c r="Q44" s="1"/>
      <c r="R44" s="1"/>
      <c r="S44" s="1"/>
      <c r="T44" s="1"/>
      <c r="U44" s="1"/>
      <c r="V44" s="1"/>
      <c r="W44" s="1"/>
      <c r="X44" s="1"/>
      <c r="Y44" s="1"/>
      <c r="Z44" s="1"/>
    </row>
    <row r="45" spans="1:26" ht="12.75" customHeight="1" x14ac:dyDescent="0.2">
      <c r="A45" s="42" t="s">
        <v>38</v>
      </c>
      <c r="B45" s="42"/>
      <c r="C45" s="49">
        <f>+C43+C41</f>
        <v>2025.9</v>
      </c>
      <c r="D45" s="25"/>
      <c r="E45" s="49">
        <f>+E43+E41</f>
        <v>2526.9</v>
      </c>
      <c r="F45" s="1"/>
      <c r="G45" s="1"/>
      <c r="H45" s="1"/>
      <c r="I45" s="1"/>
      <c r="J45" s="1"/>
      <c r="K45" s="1"/>
      <c r="L45" s="1"/>
      <c r="M45" s="1"/>
      <c r="N45" s="1"/>
      <c r="O45" s="1"/>
      <c r="P45" s="1"/>
      <c r="Q45" s="1"/>
      <c r="R45" s="1"/>
      <c r="S45" s="1"/>
      <c r="T45" s="1"/>
      <c r="U45" s="1"/>
      <c r="V45" s="1"/>
      <c r="W45" s="1"/>
      <c r="X45" s="1"/>
      <c r="Y45" s="1"/>
      <c r="Z45" s="1"/>
    </row>
    <row r="46" spans="1:26" ht="8.25" customHeight="1" x14ac:dyDescent="0.2">
      <c r="A46" s="1"/>
      <c r="B46" s="1"/>
      <c r="C46" s="11"/>
      <c r="D46" s="1"/>
      <c r="E46" s="196"/>
      <c r="F46" s="1"/>
      <c r="G46" s="1"/>
      <c r="H46" s="1"/>
      <c r="I46" s="1"/>
      <c r="J46" s="1"/>
      <c r="K46" s="1"/>
      <c r="L46" s="1"/>
      <c r="M46" s="1"/>
      <c r="N46" s="1"/>
      <c r="O46" s="1"/>
      <c r="P46" s="1"/>
      <c r="Q46" s="1"/>
      <c r="R46" s="1"/>
      <c r="S46" s="1"/>
      <c r="T46" s="1"/>
      <c r="U46" s="1"/>
      <c r="V46" s="1"/>
      <c r="W46" s="1"/>
      <c r="X46" s="1"/>
      <c r="Y46" s="1"/>
      <c r="Z46" s="1"/>
    </row>
    <row r="47" spans="1:26" ht="4.5" customHeight="1" x14ac:dyDescent="0.2">
      <c r="A47" s="1"/>
      <c r="B47" s="1"/>
      <c r="C47" s="11"/>
      <c r="D47" s="1"/>
      <c r="E47" s="196"/>
      <c r="F47" s="1"/>
      <c r="G47" s="1"/>
      <c r="H47" s="1"/>
      <c r="I47" s="1"/>
      <c r="J47" s="1"/>
      <c r="K47" s="1"/>
      <c r="L47" s="1"/>
      <c r="M47" s="1"/>
      <c r="N47" s="1"/>
      <c r="O47" s="1"/>
      <c r="P47" s="1"/>
      <c r="Q47" s="1"/>
      <c r="R47" s="1"/>
      <c r="S47" s="1"/>
      <c r="T47" s="1"/>
      <c r="U47" s="1"/>
      <c r="V47" s="1"/>
      <c r="W47" s="1"/>
      <c r="X47" s="1"/>
      <c r="Y47" s="1"/>
      <c r="Z47" s="1"/>
    </row>
    <row r="48" spans="1:26" ht="12" customHeight="1" x14ac:dyDescent="0.2">
      <c r="A48" s="1"/>
      <c r="B48" s="1"/>
      <c r="C48" s="11"/>
      <c r="D48" s="1"/>
      <c r="E48" s="196"/>
      <c r="F48" s="1"/>
      <c r="G48" s="1"/>
      <c r="H48" s="1"/>
      <c r="I48" s="1"/>
      <c r="J48" s="1"/>
      <c r="K48" s="1"/>
      <c r="L48" s="1"/>
      <c r="M48" s="1"/>
      <c r="N48" s="1"/>
      <c r="O48" s="1"/>
      <c r="P48" s="1"/>
      <c r="Q48" s="1"/>
      <c r="R48" s="1"/>
      <c r="S48" s="1"/>
      <c r="T48" s="1"/>
      <c r="U48" s="1"/>
      <c r="V48" s="1"/>
      <c r="W48" s="1"/>
      <c r="X48" s="1"/>
      <c r="Y48" s="1"/>
      <c r="Z48" s="1"/>
    </row>
    <row r="49" spans="1:26" ht="21" customHeight="1" x14ac:dyDescent="0.2">
      <c r="A49" s="286" t="str">
        <f t="shared" ref="A49:A50" si="0">+A1</f>
        <v>1st Haddenham Cub Scouts</v>
      </c>
      <c r="B49" s="281"/>
      <c r="C49" s="281"/>
      <c r="D49" s="281"/>
      <c r="E49" s="281"/>
      <c r="F49" s="1"/>
      <c r="G49" s="1"/>
      <c r="H49" s="1"/>
      <c r="I49" s="1"/>
      <c r="J49" s="1"/>
      <c r="K49" s="1"/>
      <c r="L49" s="1"/>
      <c r="M49" s="1"/>
      <c r="N49" s="1"/>
      <c r="O49" s="1"/>
      <c r="P49" s="1"/>
      <c r="Q49" s="1"/>
      <c r="R49" s="1"/>
      <c r="S49" s="1"/>
      <c r="T49" s="1"/>
      <c r="U49" s="1"/>
      <c r="V49" s="1"/>
      <c r="W49" s="1"/>
      <c r="X49" s="1"/>
      <c r="Y49" s="1"/>
      <c r="Z49" s="1"/>
    </row>
    <row r="50" spans="1:26" ht="12.75" customHeight="1" x14ac:dyDescent="0.2">
      <c r="A50" s="286" t="str">
        <f t="shared" si="0"/>
        <v>Receipts and Payments Account</v>
      </c>
      <c r="B50" s="281"/>
      <c r="C50" s="281"/>
      <c r="D50" s="281"/>
      <c r="E50" s="28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5"/>
      <c r="C51" s="51" t="s">
        <v>3</v>
      </c>
      <c r="D51" s="5"/>
      <c r="E51" s="190" t="s">
        <v>4</v>
      </c>
      <c r="F51" s="1"/>
      <c r="G51" s="1"/>
      <c r="H51" s="1"/>
      <c r="I51" s="1"/>
      <c r="J51" s="1"/>
      <c r="K51" s="1"/>
      <c r="L51" s="1"/>
      <c r="M51" s="1"/>
      <c r="N51" s="1"/>
      <c r="O51" s="1"/>
      <c r="P51" s="1"/>
      <c r="Q51" s="1"/>
      <c r="R51" s="1"/>
      <c r="S51" s="1"/>
      <c r="T51" s="1"/>
      <c r="U51" s="1"/>
      <c r="V51" s="1"/>
      <c r="W51" s="1"/>
      <c r="X51" s="1"/>
      <c r="Y51" s="1"/>
      <c r="Z51" s="1"/>
    </row>
    <row r="52" spans="1:26" ht="30.75" customHeight="1" x14ac:dyDescent="0.2">
      <c r="A52" s="1"/>
      <c r="B52" s="8" t="s">
        <v>5</v>
      </c>
      <c r="C52" s="8" t="s">
        <v>103</v>
      </c>
      <c r="D52" s="8" t="s">
        <v>7</v>
      </c>
      <c r="E52" s="8" t="s">
        <v>104</v>
      </c>
      <c r="F52" s="1"/>
      <c r="G52" s="1"/>
      <c r="H52" s="1"/>
      <c r="I52" s="1"/>
      <c r="J52" s="1"/>
      <c r="K52" s="1"/>
      <c r="L52" s="1"/>
      <c r="M52" s="1"/>
      <c r="N52" s="1"/>
      <c r="O52" s="1"/>
      <c r="P52" s="1"/>
      <c r="Q52" s="1"/>
      <c r="R52" s="1"/>
      <c r="S52" s="1"/>
      <c r="T52" s="1"/>
      <c r="U52" s="1"/>
      <c r="V52" s="1"/>
      <c r="W52" s="1"/>
      <c r="X52" s="1"/>
      <c r="Y52" s="1"/>
      <c r="Z52" s="1"/>
    </row>
    <row r="53" spans="1:26" ht="6" customHeight="1" x14ac:dyDescent="0.2">
      <c r="A53" s="1"/>
      <c r="B53" s="1"/>
      <c r="C53" s="11"/>
      <c r="D53" s="1"/>
      <c r="E53" s="63"/>
      <c r="F53" s="1"/>
      <c r="G53" s="1"/>
      <c r="H53" s="1"/>
      <c r="I53" s="1"/>
      <c r="J53" s="1"/>
      <c r="K53" s="1"/>
      <c r="L53" s="1"/>
      <c r="M53" s="1"/>
      <c r="N53" s="1"/>
      <c r="O53" s="1"/>
      <c r="P53" s="1"/>
      <c r="Q53" s="1"/>
      <c r="R53" s="1"/>
      <c r="S53" s="1"/>
      <c r="T53" s="1"/>
      <c r="U53" s="1"/>
      <c r="V53" s="1"/>
      <c r="W53" s="1"/>
      <c r="X53" s="1"/>
      <c r="Y53" s="1"/>
      <c r="Z53" s="1"/>
    </row>
    <row r="54" spans="1:26" ht="12.75" customHeight="1" x14ac:dyDescent="0.3">
      <c r="A54" s="13" t="s">
        <v>9</v>
      </c>
      <c r="B54" s="13"/>
      <c r="C54" s="14"/>
      <c r="D54" s="15"/>
      <c r="E54" s="192"/>
      <c r="F54" s="1"/>
      <c r="G54" s="1"/>
      <c r="H54" s="1"/>
      <c r="I54" s="1"/>
      <c r="J54" s="1"/>
      <c r="K54" s="1"/>
      <c r="L54" s="1"/>
      <c r="M54" s="1"/>
      <c r="N54" s="1"/>
      <c r="O54" s="1"/>
      <c r="P54" s="1"/>
      <c r="Q54" s="1"/>
      <c r="R54" s="1"/>
      <c r="S54" s="1"/>
      <c r="T54" s="1"/>
      <c r="U54" s="1"/>
      <c r="V54" s="1"/>
      <c r="W54" s="1"/>
      <c r="X54" s="1"/>
      <c r="Y54" s="1"/>
      <c r="Z54" s="1"/>
    </row>
    <row r="55" spans="1:26" ht="12.75" customHeight="1" x14ac:dyDescent="0.25">
      <c r="A55" s="17"/>
      <c r="B55" s="17"/>
      <c r="C55" s="193">
        <v>2019</v>
      </c>
      <c r="D55" s="19"/>
      <c r="E55" s="193">
        <v>2018</v>
      </c>
      <c r="F55" s="20"/>
      <c r="G55" s="1"/>
      <c r="H55" s="1"/>
      <c r="I55" s="1"/>
      <c r="J55" s="1"/>
      <c r="K55" s="1"/>
      <c r="L55" s="1"/>
      <c r="M55" s="1"/>
      <c r="N55" s="1"/>
      <c r="O55" s="1"/>
      <c r="P55" s="1"/>
      <c r="Q55" s="1"/>
      <c r="R55" s="1"/>
      <c r="S55" s="1"/>
      <c r="T55" s="1"/>
      <c r="U55" s="1"/>
      <c r="V55" s="1"/>
      <c r="W55" s="1"/>
      <c r="X55" s="1"/>
      <c r="Y55" s="1"/>
      <c r="Z55" s="1"/>
    </row>
    <row r="56" spans="1:26" ht="12.75" customHeight="1" x14ac:dyDescent="0.25">
      <c r="A56" s="17"/>
      <c r="B56" s="17"/>
      <c r="C56" s="194" t="s">
        <v>10</v>
      </c>
      <c r="D56" s="19"/>
      <c r="E56" s="194" t="s">
        <v>10</v>
      </c>
      <c r="F56" s="22"/>
      <c r="G56" s="1"/>
      <c r="H56" s="1"/>
      <c r="I56" s="1"/>
      <c r="J56" s="1"/>
      <c r="K56" s="1"/>
      <c r="L56" s="1"/>
      <c r="M56" s="1"/>
      <c r="N56" s="1"/>
      <c r="O56" s="1"/>
      <c r="P56" s="1"/>
      <c r="Q56" s="1"/>
      <c r="R56" s="1"/>
      <c r="S56" s="1"/>
      <c r="T56" s="1"/>
      <c r="U56" s="1"/>
      <c r="V56" s="1"/>
      <c r="W56" s="1"/>
      <c r="X56" s="1"/>
      <c r="Y56" s="1"/>
      <c r="Z56" s="1"/>
    </row>
    <row r="57" spans="1:26" ht="11.25" customHeight="1" x14ac:dyDescent="0.25">
      <c r="A57" s="23"/>
      <c r="B57" s="23"/>
      <c r="C57" s="195" t="s">
        <v>11</v>
      </c>
      <c r="D57" s="25"/>
      <c r="E57" s="195" t="s">
        <v>11</v>
      </c>
      <c r="F57" s="26"/>
      <c r="G57" s="1"/>
      <c r="H57" s="1"/>
      <c r="I57" s="1"/>
      <c r="J57" s="1"/>
      <c r="K57" s="1"/>
      <c r="L57" s="1"/>
      <c r="M57" s="1"/>
      <c r="N57" s="1"/>
      <c r="O57" s="1"/>
      <c r="P57" s="1"/>
      <c r="Q57" s="1"/>
      <c r="R57" s="1"/>
      <c r="S57" s="1"/>
      <c r="T57" s="1"/>
      <c r="U57" s="1"/>
      <c r="V57" s="1"/>
      <c r="W57" s="1"/>
      <c r="X57" s="1"/>
      <c r="Y57" s="1"/>
      <c r="Z57" s="1"/>
    </row>
    <row r="58" spans="1:26" ht="12.75" customHeight="1" x14ac:dyDescent="0.2">
      <c r="A58" s="27" t="s">
        <v>39</v>
      </c>
      <c r="B58" s="27"/>
      <c r="C58" s="11"/>
      <c r="D58" s="53"/>
      <c r="E58" s="54"/>
      <c r="F58" s="53"/>
      <c r="G58" s="1"/>
      <c r="H58" s="1"/>
      <c r="I58" s="1"/>
      <c r="J58" s="1"/>
      <c r="K58" s="1"/>
      <c r="L58" s="1"/>
      <c r="M58" s="1"/>
      <c r="N58" s="1"/>
      <c r="O58" s="1"/>
      <c r="P58" s="1"/>
      <c r="Q58" s="1"/>
      <c r="R58" s="1"/>
      <c r="S58" s="1"/>
      <c r="T58" s="1"/>
      <c r="U58" s="1"/>
      <c r="V58" s="1"/>
      <c r="W58" s="1"/>
      <c r="X58" s="1"/>
      <c r="Y58" s="1"/>
      <c r="Z58" s="1"/>
    </row>
    <row r="59" spans="1:26" ht="12.75" customHeight="1" x14ac:dyDescent="0.2">
      <c r="A59" s="35" t="s">
        <v>40</v>
      </c>
      <c r="B59" s="36"/>
      <c r="C59" s="55">
        <v>540</v>
      </c>
      <c r="D59" s="56"/>
      <c r="E59" s="55">
        <v>672</v>
      </c>
      <c r="F59" s="57"/>
      <c r="G59" s="1"/>
      <c r="H59" s="1"/>
      <c r="I59" s="1"/>
      <c r="J59" s="1"/>
      <c r="K59" s="1"/>
      <c r="L59" s="1"/>
      <c r="M59" s="1"/>
      <c r="N59" s="1"/>
      <c r="O59" s="1"/>
      <c r="P59" s="1"/>
      <c r="Q59" s="1"/>
      <c r="R59" s="1"/>
      <c r="S59" s="1"/>
      <c r="T59" s="1"/>
      <c r="U59" s="1"/>
      <c r="V59" s="1"/>
      <c r="W59" s="1"/>
      <c r="X59" s="1"/>
      <c r="Y59" s="1"/>
      <c r="Z59" s="1"/>
    </row>
    <row r="60" spans="1:26" ht="13.5" customHeight="1" x14ac:dyDescent="0.2">
      <c r="A60" s="35" t="s">
        <v>41</v>
      </c>
      <c r="B60" s="36"/>
      <c r="C60" s="55">
        <v>270.95</v>
      </c>
      <c r="D60" s="56"/>
      <c r="E60" s="55">
        <v>116.2</v>
      </c>
      <c r="F60" s="57"/>
      <c r="G60" s="1"/>
      <c r="H60" s="1"/>
      <c r="I60" s="1"/>
      <c r="J60" s="1"/>
      <c r="K60" s="1"/>
      <c r="L60" s="1"/>
      <c r="M60" s="1"/>
      <c r="N60" s="1"/>
      <c r="O60" s="1"/>
      <c r="P60" s="1"/>
      <c r="Q60" s="1"/>
      <c r="R60" s="1"/>
      <c r="S60" s="1"/>
      <c r="T60" s="1"/>
      <c r="U60" s="1"/>
      <c r="V60" s="1"/>
      <c r="W60" s="1"/>
      <c r="X60" s="1"/>
      <c r="Y60" s="1"/>
      <c r="Z60" s="1"/>
    </row>
    <row r="61" spans="1:26" ht="12.75" customHeight="1" x14ac:dyDescent="0.2">
      <c r="A61" s="35" t="s">
        <v>42</v>
      </c>
      <c r="B61" s="36"/>
      <c r="C61" s="55">
        <v>0</v>
      </c>
      <c r="D61" s="56"/>
      <c r="E61" s="55">
        <v>23.5</v>
      </c>
      <c r="F61" s="57"/>
      <c r="G61" s="1"/>
      <c r="H61" s="1"/>
      <c r="I61" s="1"/>
      <c r="J61" s="1"/>
      <c r="K61" s="1"/>
      <c r="L61" s="1"/>
      <c r="M61" s="1"/>
      <c r="N61" s="1"/>
      <c r="O61" s="1"/>
      <c r="P61" s="1"/>
      <c r="Q61" s="1"/>
      <c r="R61" s="1"/>
      <c r="S61" s="1"/>
      <c r="T61" s="1"/>
      <c r="U61" s="1"/>
      <c r="V61" s="1"/>
      <c r="W61" s="1"/>
      <c r="X61" s="1"/>
      <c r="Y61" s="1"/>
      <c r="Z61" s="1"/>
    </row>
    <row r="62" spans="1:26" ht="12.75" customHeight="1" x14ac:dyDescent="0.2">
      <c r="A62" s="35" t="s">
        <v>43</v>
      </c>
      <c r="B62" s="36"/>
      <c r="C62" s="55">
        <v>245.05</v>
      </c>
      <c r="D62" s="56"/>
      <c r="E62" s="55">
        <v>0</v>
      </c>
      <c r="F62" s="57"/>
      <c r="G62" s="1"/>
      <c r="H62" s="1"/>
      <c r="I62" s="1"/>
      <c r="J62" s="1"/>
      <c r="K62" s="1"/>
      <c r="L62" s="1"/>
      <c r="M62" s="1"/>
      <c r="N62" s="1"/>
      <c r="O62" s="1"/>
      <c r="P62" s="1"/>
      <c r="Q62" s="1"/>
      <c r="R62" s="1"/>
      <c r="S62" s="1"/>
      <c r="T62" s="1"/>
      <c r="U62" s="1"/>
      <c r="V62" s="1"/>
      <c r="W62" s="1"/>
      <c r="X62" s="1"/>
      <c r="Y62" s="1"/>
      <c r="Z62" s="1"/>
    </row>
    <row r="63" spans="1:26" ht="12.75" customHeight="1" x14ac:dyDescent="0.2">
      <c r="A63" s="35" t="s">
        <v>44</v>
      </c>
      <c r="B63" s="197"/>
      <c r="C63" s="55">
        <v>0</v>
      </c>
      <c r="D63" s="56"/>
      <c r="E63" s="55">
        <v>500</v>
      </c>
      <c r="F63" s="57"/>
      <c r="G63" s="1"/>
      <c r="H63" s="1"/>
      <c r="I63" s="1"/>
      <c r="J63" s="1"/>
      <c r="K63" s="1"/>
      <c r="L63" s="1"/>
      <c r="M63" s="1"/>
      <c r="N63" s="1"/>
      <c r="O63" s="1"/>
      <c r="P63" s="1"/>
      <c r="Q63" s="1"/>
      <c r="R63" s="1"/>
      <c r="S63" s="1"/>
      <c r="T63" s="1"/>
      <c r="U63" s="1"/>
      <c r="V63" s="1"/>
      <c r="W63" s="1"/>
      <c r="X63" s="1"/>
      <c r="Y63" s="1"/>
      <c r="Z63" s="1"/>
    </row>
    <row r="64" spans="1:26" ht="12.75" customHeight="1" x14ac:dyDescent="0.2">
      <c r="A64" s="38" t="s">
        <v>45</v>
      </c>
      <c r="B64" s="38"/>
      <c r="C64" s="59">
        <f>SUM(C59:C63)</f>
        <v>1056</v>
      </c>
      <c r="D64" s="56"/>
      <c r="E64" s="59">
        <f>SUM(E59:E63)</f>
        <v>1311.7</v>
      </c>
      <c r="F64" s="1"/>
      <c r="G64" s="1"/>
      <c r="H64" s="1"/>
      <c r="I64" s="1"/>
      <c r="J64" s="1"/>
      <c r="K64" s="1"/>
      <c r="L64" s="1"/>
      <c r="M64" s="1"/>
      <c r="N64" s="1"/>
      <c r="O64" s="1"/>
      <c r="P64" s="1"/>
      <c r="Q64" s="1"/>
      <c r="R64" s="1"/>
      <c r="S64" s="1"/>
      <c r="T64" s="1"/>
      <c r="U64" s="1"/>
      <c r="V64" s="1"/>
      <c r="W64" s="1"/>
      <c r="X64" s="1"/>
      <c r="Y64" s="1"/>
      <c r="Z64" s="1"/>
    </row>
    <row r="65" spans="1:26" ht="12.75" customHeight="1" x14ac:dyDescent="0.2">
      <c r="A65" s="30" t="s">
        <v>46</v>
      </c>
      <c r="B65" s="31"/>
      <c r="C65" s="37"/>
      <c r="D65" s="33"/>
      <c r="E65" s="37"/>
      <c r="F65" s="1"/>
      <c r="G65" s="1"/>
      <c r="H65" s="1"/>
      <c r="I65" s="1"/>
      <c r="J65" s="1"/>
      <c r="K65" s="1"/>
      <c r="L65" s="1"/>
      <c r="M65" s="1"/>
      <c r="N65" s="1"/>
      <c r="O65" s="1"/>
      <c r="P65" s="1"/>
      <c r="Q65" s="1"/>
      <c r="R65" s="1"/>
      <c r="S65" s="1"/>
      <c r="T65" s="1"/>
      <c r="U65" s="1"/>
      <c r="V65" s="1"/>
      <c r="W65" s="1"/>
      <c r="X65" s="1"/>
      <c r="Y65" s="1"/>
      <c r="Z65" s="1"/>
    </row>
    <row r="66" spans="1:26" ht="12.75" customHeight="1" x14ac:dyDescent="0.2">
      <c r="A66" s="35" t="s">
        <v>47</v>
      </c>
      <c r="B66" s="36"/>
      <c r="C66" s="37">
        <v>0</v>
      </c>
      <c r="D66" s="33"/>
      <c r="E66" s="37">
        <v>78.069999999999993</v>
      </c>
      <c r="F66" s="1"/>
      <c r="G66" s="1"/>
      <c r="H66" s="1"/>
      <c r="I66" s="1"/>
      <c r="J66" s="1"/>
      <c r="K66" s="1"/>
      <c r="L66" s="1"/>
      <c r="M66" s="1"/>
      <c r="N66" s="1"/>
      <c r="O66" s="1"/>
      <c r="P66" s="1"/>
      <c r="Q66" s="1"/>
      <c r="R66" s="1"/>
      <c r="S66" s="1"/>
      <c r="T66" s="1"/>
      <c r="U66" s="1"/>
      <c r="V66" s="1"/>
      <c r="W66" s="1"/>
      <c r="X66" s="1"/>
      <c r="Y66" s="1"/>
      <c r="Z66" s="1"/>
    </row>
    <row r="67" spans="1:26" ht="12.75" customHeight="1" x14ac:dyDescent="0.25">
      <c r="A67" s="35" t="s">
        <v>48</v>
      </c>
      <c r="B67" s="36"/>
      <c r="C67" s="37">
        <v>321.33</v>
      </c>
      <c r="D67" s="33"/>
      <c r="E67" s="37">
        <v>640.83000000000004</v>
      </c>
      <c r="F67" s="1"/>
      <c r="G67" s="1" t="s">
        <v>106</v>
      </c>
      <c r="H67" s="60" t="s">
        <v>107</v>
      </c>
      <c r="I67" s="60"/>
      <c r="J67" s="60"/>
      <c r="K67" s="60"/>
      <c r="L67" s="60"/>
      <c r="M67" s="1"/>
      <c r="N67" s="1"/>
      <c r="O67" s="1"/>
      <c r="P67" s="1"/>
      <c r="Q67" s="1"/>
      <c r="R67" s="1"/>
      <c r="S67" s="1"/>
      <c r="T67" s="1"/>
      <c r="U67" s="1"/>
      <c r="V67" s="1"/>
      <c r="W67" s="1"/>
      <c r="X67" s="1"/>
      <c r="Y67" s="1"/>
      <c r="Z67" s="1"/>
    </row>
    <row r="68" spans="1:26" ht="12.75" customHeight="1" x14ac:dyDescent="0.25">
      <c r="A68" s="35" t="s">
        <v>49</v>
      </c>
      <c r="B68" s="36"/>
      <c r="C68" s="37">
        <v>0</v>
      </c>
      <c r="D68" s="33"/>
      <c r="E68" s="37">
        <v>0</v>
      </c>
      <c r="F68" s="34"/>
      <c r="G68" s="1"/>
      <c r="H68" s="60" t="s">
        <v>108</v>
      </c>
      <c r="I68" s="60"/>
      <c r="J68" s="60"/>
      <c r="K68" s="60"/>
      <c r="L68" s="60"/>
      <c r="M68" s="1"/>
      <c r="N68" s="1"/>
      <c r="O68" s="1"/>
      <c r="P68" s="1"/>
      <c r="Q68" s="1"/>
      <c r="R68" s="1"/>
      <c r="S68" s="1"/>
      <c r="T68" s="1"/>
      <c r="U68" s="1"/>
      <c r="V68" s="1"/>
      <c r="W68" s="1"/>
      <c r="X68" s="1"/>
      <c r="Y68" s="1"/>
      <c r="Z68" s="1"/>
    </row>
    <row r="69" spans="1:26" ht="12.75" customHeight="1" x14ac:dyDescent="0.25">
      <c r="A69" s="35" t="s">
        <v>50</v>
      </c>
      <c r="B69" s="36"/>
      <c r="C69" s="37">
        <v>0</v>
      </c>
      <c r="D69" s="33"/>
      <c r="E69" s="37">
        <v>0</v>
      </c>
      <c r="F69" s="34"/>
      <c r="G69" s="1"/>
      <c r="H69" s="60" t="s">
        <v>109</v>
      </c>
      <c r="I69" s="60"/>
      <c r="J69" s="60"/>
      <c r="K69" s="60"/>
      <c r="L69" s="60"/>
      <c r="M69" s="1"/>
      <c r="N69" s="1"/>
      <c r="O69" s="1"/>
      <c r="P69" s="1"/>
      <c r="Q69" s="1"/>
      <c r="R69" s="1"/>
      <c r="S69" s="1"/>
      <c r="T69" s="1"/>
      <c r="U69" s="1"/>
      <c r="V69" s="1"/>
      <c r="W69" s="1"/>
      <c r="X69" s="1"/>
      <c r="Y69" s="1"/>
      <c r="Z69" s="1"/>
    </row>
    <row r="70" spans="1:26" ht="12.75" customHeight="1" x14ac:dyDescent="0.2">
      <c r="A70" s="35" t="s">
        <v>51</v>
      </c>
      <c r="B70" s="36"/>
      <c r="C70" s="37">
        <v>0</v>
      </c>
      <c r="D70" s="33"/>
      <c r="E70" s="37">
        <v>0</v>
      </c>
      <c r="F70" s="34"/>
      <c r="G70" s="1"/>
      <c r="H70" s="1"/>
      <c r="I70" s="1"/>
      <c r="J70" s="1"/>
      <c r="K70" s="1"/>
      <c r="L70" s="1"/>
      <c r="M70" s="1"/>
      <c r="N70" s="1"/>
      <c r="O70" s="1"/>
      <c r="P70" s="1"/>
      <c r="Q70" s="1"/>
      <c r="R70" s="1"/>
      <c r="S70" s="1"/>
      <c r="T70" s="1"/>
      <c r="U70" s="1"/>
      <c r="V70" s="1"/>
      <c r="W70" s="1"/>
      <c r="X70" s="1"/>
      <c r="Y70" s="1"/>
      <c r="Z70" s="1"/>
    </row>
    <row r="71" spans="1:26" ht="12.75" customHeight="1" x14ac:dyDescent="0.25">
      <c r="A71" s="35" t="s">
        <v>52</v>
      </c>
      <c r="B71" s="36"/>
      <c r="C71" s="37">
        <v>0</v>
      </c>
      <c r="D71" s="33"/>
      <c r="E71" s="37">
        <v>108</v>
      </c>
      <c r="F71" s="34"/>
      <c r="G71" s="1" t="s">
        <v>106</v>
      </c>
      <c r="H71" s="60" t="s">
        <v>110</v>
      </c>
      <c r="I71" s="1"/>
      <c r="J71" s="1"/>
      <c r="K71" s="1"/>
      <c r="L71" s="1"/>
      <c r="M71" s="1"/>
      <c r="N71" s="1"/>
      <c r="O71" s="1"/>
      <c r="P71" s="1"/>
      <c r="Q71" s="1"/>
      <c r="R71" s="1"/>
      <c r="S71" s="1"/>
      <c r="T71" s="1"/>
      <c r="U71" s="1"/>
      <c r="V71" s="1"/>
      <c r="W71" s="1"/>
      <c r="X71" s="1"/>
      <c r="Y71" s="1"/>
      <c r="Z71" s="1"/>
    </row>
    <row r="72" spans="1:26" ht="15.75" customHeight="1" x14ac:dyDescent="0.2">
      <c r="A72" s="35" t="s">
        <v>25</v>
      </c>
      <c r="B72" s="36"/>
      <c r="C72" s="37">
        <v>0</v>
      </c>
      <c r="D72" s="33"/>
      <c r="E72" s="37">
        <v>118</v>
      </c>
      <c r="F72" s="34"/>
      <c r="G72" s="1"/>
      <c r="H72" s="1"/>
      <c r="I72" s="1"/>
      <c r="J72" s="1"/>
      <c r="K72" s="1"/>
      <c r="L72" s="1"/>
      <c r="M72" s="1"/>
      <c r="N72" s="1"/>
      <c r="O72" s="1"/>
      <c r="P72" s="1"/>
      <c r="Q72" s="1"/>
      <c r="R72" s="1"/>
      <c r="S72" s="1"/>
      <c r="T72" s="1"/>
      <c r="U72" s="1"/>
      <c r="V72" s="1"/>
      <c r="W72" s="1"/>
      <c r="X72" s="1"/>
      <c r="Y72" s="1"/>
      <c r="Z72" s="1"/>
    </row>
    <row r="73" spans="1:26" ht="12.75" customHeight="1" x14ac:dyDescent="0.2">
      <c r="A73" s="35" t="s">
        <v>53</v>
      </c>
      <c r="B73" s="36"/>
      <c r="C73" s="37">
        <v>0</v>
      </c>
      <c r="D73" s="33"/>
      <c r="E73" s="37">
        <v>0</v>
      </c>
      <c r="F73" s="34"/>
      <c r="G73" s="1"/>
      <c r="H73" s="1"/>
      <c r="I73" s="1"/>
      <c r="J73" s="1"/>
      <c r="K73" s="1"/>
      <c r="L73" s="1"/>
      <c r="M73" s="1"/>
      <c r="N73" s="1"/>
      <c r="O73" s="1"/>
      <c r="P73" s="1"/>
      <c r="Q73" s="1"/>
      <c r="R73" s="1"/>
      <c r="S73" s="1"/>
      <c r="T73" s="1"/>
      <c r="U73" s="1"/>
      <c r="V73" s="1"/>
      <c r="W73" s="1"/>
      <c r="X73" s="1"/>
      <c r="Y73" s="1"/>
      <c r="Z73" s="1"/>
    </row>
    <row r="74" spans="1:26" ht="12.75" customHeight="1" x14ac:dyDescent="0.2">
      <c r="A74" s="35" t="s">
        <v>54</v>
      </c>
      <c r="B74" s="36"/>
      <c r="C74" s="37">
        <v>18.5</v>
      </c>
      <c r="D74" s="33"/>
      <c r="E74" s="37">
        <v>0</v>
      </c>
      <c r="F74" s="34"/>
      <c r="G74" s="1"/>
      <c r="H74" s="1"/>
      <c r="I74" s="1"/>
      <c r="J74" s="1"/>
      <c r="K74" s="1"/>
      <c r="L74" s="1"/>
      <c r="M74" s="1"/>
      <c r="N74" s="1"/>
      <c r="O74" s="1"/>
      <c r="P74" s="1"/>
      <c r="Q74" s="1"/>
      <c r="R74" s="1"/>
      <c r="S74" s="1"/>
      <c r="T74" s="1"/>
      <c r="U74" s="1"/>
      <c r="V74" s="1"/>
      <c r="W74" s="1"/>
      <c r="X74" s="1"/>
      <c r="Y74" s="1"/>
      <c r="Z74" s="1"/>
    </row>
    <row r="75" spans="1:26" ht="12.75" customHeight="1" x14ac:dyDescent="0.2">
      <c r="A75" s="35" t="s">
        <v>55</v>
      </c>
      <c r="B75" s="61"/>
      <c r="C75" s="37">
        <v>0</v>
      </c>
      <c r="D75" s="62"/>
      <c r="E75" s="37">
        <v>0</v>
      </c>
      <c r="F75" s="63"/>
      <c r="G75" s="63"/>
      <c r="H75" s="63"/>
      <c r="I75" s="63"/>
      <c r="J75" s="63"/>
      <c r="K75" s="63"/>
      <c r="L75" s="63"/>
      <c r="M75" s="63"/>
      <c r="N75" s="63"/>
      <c r="O75" s="63"/>
      <c r="P75" s="63"/>
      <c r="Q75" s="63"/>
      <c r="R75" s="63"/>
      <c r="S75" s="63"/>
      <c r="T75" s="63"/>
      <c r="U75" s="63"/>
      <c r="V75" s="63"/>
      <c r="W75" s="63"/>
      <c r="X75" s="63"/>
      <c r="Y75" s="63"/>
      <c r="Z75" s="63"/>
    </row>
    <row r="76" spans="1:26" ht="12.75" customHeight="1" x14ac:dyDescent="0.2">
      <c r="A76" s="35" t="s">
        <v>56</v>
      </c>
      <c r="B76" s="31"/>
      <c r="C76" s="37">
        <v>68.400000000000006</v>
      </c>
      <c r="D76" s="33"/>
      <c r="E76" s="37">
        <v>0</v>
      </c>
      <c r="F76" s="1"/>
      <c r="G76" s="1"/>
      <c r="H76" s="1"/>
      <c r="I76" s="1"/>
      <c r="J76" s="1"/>
      <c r="K76" s="1"/>
      <c r="L76" s="1"/>
      <c r="M76" s="1"/>
      <c r="N76" s="1"/>
      <c r="O76" s="1"/>
      <c r="P76" s="1"/>
      <c r="Q76" s="1"/>
      <c r="R76" s="1"/>
      <c r="S76" s="1"/>
      <c r="T76" s="1"/>
      <c r="U76" s="1"/>
      <c r="V76" s="1"/>
      <c r="W76" s="1"/>
      <c r="X76" s="1"/>
      <c r="Y76" s="1"/>
      <c r="Z76" s="1"/>
    </row>
    <row r="77" spans="1:26" ht="12.75" customHeight="1" x14ac:dyDescent="0.2">
      <c r="A77" s="35" t="s">
        <v>26</v>
      </c>
      <c r="B77" s="36"/>
      <c r="C77" s="37">
        <v>0</v>
      </c>
      <c r="D77" s="33"/>
      <c r="E77" s="37">
        <v>128.32</v>
      </c>
      <c r="F77" s="34"/>
      <c r="G77" s="1"/>
      <c r="H77" s="1"/>
      <c r="I77" s="1"/>
      <c r="J77" s="1"/>
      <c r="K77" s="1"/>
      <c r="L77" s="1"/>
      <c r="M77" s="1"/>
      <c r="N77" s="1"/>
      <c r="O77" s="1"/>
      <c r="P77" s="1"/>
      <c r="Q77" s="1"/>
      <c r="R77" s="1"/>
      <c r="S77" s="1"/>
      <c r="T77" s="1"/>
      <c r="U77" s="1"/>
      <c r="V77" s="1"/>
      <c r="W77" s="1"/>
      <c r="X77" s="1"/>
      <c r="Y77" s="1"/>
      <c r="Z77" s="1"/>
    </row>
    <row r="78" spans="1:26" ht="12.75" customHeight="1" x14ac:dyDescent="0.2">
      <c r="A78" s="35" t="s">
        <v>58</v>
      </c>
      <c r="B78" s="36"/>
      <c r="C78" s="37">
        <v>10.93</v>
      </c>
      <c r="D78" s="33"/>
      <c r="E78" s="37">
        <v>0</v>
      </c>
      <c r="F78" s="34"/>
      <c r="G78" s="1"/>
      <c r="H78" s="1"/>
      <c r="I78" s="1"/>
      <c r="J78" s="1"/>
      <c r="K78" s="1"/>
      <c r="L78" s="1"/>
      <c r="M78" s="1"/>
      <c r="N78" s="1"/>
      <c r="O78" s="1"/>
      <c r="P78" s="1"/>
      <c r="Q78" s="1"/>
      <c r="R78" s="1"/>
      <c r="S78" s="1"/>
      <c r="T78" s="1"/>
      <c r="U78" s="1"/>
      <c r="V78" s="1"/>
      <c r="W78" s="1"/>
      <c r="X78" s="1"/>
      <c r="Y78" s="1"/>
      <c r="Z78" s="1"/>
    </row>
    <row r="79" spans="1:26" ht="12.75" customHeight="1" x14ac:dyDescent="0.2">
      <c r="A79" s="287" t="s">
        <v>59</v>
      </c>
      <c r="B79" s="285"/>
      <c r="C79" s="37">
        <v>0</v>
      </c>
      <c r="D79" s="33"/>
      <c r="E79" s="37">
        <v>12.5</v>
      </c>
      <c r="F79" s="34"/>
      <c r="G79" s="1"/>
      <c r="H79" s="1"/>
      <c r="I79" s="1"/>
      <c r="J79" s="1"/>
      <c r="K79" s="1"/>
      <c r="L79" s="1"/>
      <c r="M79" s="1"/>
      <c r="N79" s="1"/>
      <c r="O79" s="1"/>
      <c r="P79" s="1"/>
      <c r="Q79" s="1"/>
      <c r="R79" s="1"/>
      <c r="S79" s="1"/>
      <c r="T79" s="1"/>
      <c r="U79" s="1"/>
      <c r="V79" s="1"/>
      <c r="W79" s="1"/>
      <c r="X79" s="1"/>
      <c r="Y79" s="1"/>
      <c r="Z79" s="1"/>
    </row>
    <row r="80" spans="1:26" ht="15" customHeight="1" x14ac:dyDescent="0.2">
      <c r="A80" s="35"/>
      <c r="B80" s="36"/>
      <c r="C80" s="37">
        <v>0</v>
      </c>
      <c r="D80" s="33"/>
      <c r="E80" s="37">
        <v>0</v>
      </c>
      <c r="F80" s="34"/>
      <c r="G80" s="1"/>
      <c r="H80" s="1"/>
      <c r="I80" s="1"/>
      <c r="J80" s="1"/>
      <c r="K80" s="1"/>
      <c r="L80" s="1"/>
      <c r="M80" s="1"/>
      <c r="N80" s="1"/>
      <c r="O80" s="1"/>
      <c r="P80" s="1"/>
      <c r="Q80" s="1"/>
      <c r="R80" s="1"/>
      <c r="S80" s="1"/>
      <c r="T80" s="1"/>
      <c r="U80" s="1"/>
      <c r="V80" s="1"/>
      <c r="W80" s="1"/>
      <c r="X80" s="1"/>
      <c r="Y80" s="1"/>
      <c r="Z80" s="1"/>
    </row>
    <row r="81" spans="1:26" ht="12.75" customHeight="1" x14ac:dyDescent="0.2">
      <c r="A81" s="35"/>
      <c r="B81" s="36"/>
      <c r="C81" s="55">
        <v>0</v>
      </c>
      <c r="D81" s="56"/>
      <c r="E81" s="55">
        <v>0</v>
      </c>
      <c r="F81" s="57"/>
      <c r="G81" s="1"/>
      <c r="H81" s="1"/>
      <c r="I81" s="1"/>
      <c r="J81" s="1"/>
      <c r="K81" s="1"/>
      <c r="L81" s="1"/>
      <c r="M81" s="1"/>
      <c r="N81" s="1"/>
      <c r="O81" s="1"/>
      <c r="P81" s="1"/>
      <c r="Q81" s="1"/>
      <c r="R81" s="1"/>
      <c r="S81" s="1"/>
      <c r="T81" s="1"/>
      <c r="U81" s="1"/>
      <c r="V81" s="1"/>
      <c r="W81" s="1"/>
      <c r="X81" s="1"/>
      <c r="Y81" s="1"/>
      <c r="Z81" s="1"/>
    </row>
    <row r="82" spans="1:26" ht="12.75" customHeight="1" x14ac:dyDescent="0.2">
      <c r="A82" s="38" t="s">
        <v>45</v>
      </c>
      <c r="B82" s="38"/>
      <c r="C82" s="64">
        <f>SUM(C66:C81)</f>
        <v>419.16</v>
      </c>
      <c r="D82" s="65"/>
      <c r="E82" s="64">
        <f>SUM(E66:E81)</f>
        <v>1085.72</v>
      </c>
      <c r="F82" s="1"/>
      <c r="G82" s="1"/>
      <c r="H82" s="1"/>
      <c r="I82" s="1"/>
      <c r="J82" s="1"/>
      <c r="K82" s="1"/>
      <c r="L82" s="1"/>
      <c r="M82" s="1"/>
      <c r="N82" s="1"/>
      <c r="O82" s="1"/>
      <c r="P82" s="1"/>
      <c r="Q82" s="1"/>
      <c r="R82" s="1"/>
      <c r="S82" s="1"/>
      <c r="T82" s="1"/>
      <c r="U82" s="1"/>
      <c r="V82" s="1"/>
      <c r="W82" s="1"/>
      <c r="X82" s="1"/>
      <c r="Y82" s="1"/>
      <c r="Z82" s="1"/>
    </row>
    <row r="83" spans="1:26" ht="8.25" customHeight="1" x14ac:dyDescent="0.2">
      <c r="A83" s="66"/>
      <c r="B83" s="66"/>
      <c r="C83" s="67"/>
      <c r="D83" s="56"/>
      <c r="E83" s="67"/>
      <c r="F83" s="1"/>
      <c r="G83" s="1"/>
      <c r="H83" s="1"/>
      <c r="I83" s="1"/>
      <c r="J83" s="1"/>
      <c r="K83" s="1"/>
      <c r="L83" s="1"/>
      <c r="M83" s="1"/>
      <c r="N83" s="1"/>
      <c r="O83" s="1"/>
      <c r="P83" s="1"/>
      <c r="Q83" s="1"/>
      <c r="R83" s="1"/>
      <c r="S83" s="1"/>
      <c r="T83" s="1"/>
      <c r="U83" s="1"/>
      <c r="V83" s="1"/>
      <c r="W83" s="1"/>
      <c r="X83" s="1"/>
      <c r="Y83" s="1"/>
      <c r="Z83" s="1"/>
    </row>
    <row r="84" spans="1:26" ht="12.75" customHeight="1" x14ac:dyDescent="0.2">
      <c r="A84" s="42" t="s">
        <v>60</v>
      </c>
      <c r="B84" s="42"/>
      <c r="C84" s="68">
        <f>+C82+C64</f>
        <v>1475.16</v>
      </c>
      <c r="D84" s="69"/>
      <c r="E84" s="68">
        <f>+E82+E64</f>
        <v>2397.42</v>
      </c>
      <c r="F84" s="1"/>
      <c r="G84" s="1"/>
      <c r="H84" s="1"/>
      <c r="I84" s="1"/>
      <c r="J84" s="1"/>
      <c r="K84" s="1"/>
      <c r="L84" s="1"/>
      <c r="M84" s="1"/>
      <c r="N84" s="1"/>
      <c r="O84" s="1"/>
      <c r="P84" s="1"/>
      <c r="Q84" s="1"/>
      <c r="R84" s="1"/>
      <c r="S84" s="1"/>
      <c r="T84" s="1"/>
      <c r="U84" s="1"/>
      <c r="V84" s="1"/>
      <c r="W84" s="1"/>
      <c r="X84" s="1"/>
      <c r="Y84" s="1"/>
      <c r="Z84" s="1"/>
    </row>
    <row r="85" spans="1:26" ht="12.75" customHeight="1" x14ac:dyDescent="0.2">
      <c r="A85" s="288" t="s">
        <v>61</v>
      </c>
      <c r="B85" s="289"/>
      <c r="C85" s="71"/>
      <c r="D85" s="72"/>
      <c r="E85" s="71"/>
      <c r="F85" s="1"/>
      <c r="G85" s="1"/>
      <c r="H85" s="1"/>
      <c r="I85" s="1"/>
      <c r="J85" s="1"/>
      <c r="K85" s="1"/>
      <c r="L85" s="1"/>
      <c r="M85" s="1"/>
      <c r="N85" s="1"/>
      <c r="O85" s="1"/>
      <c r="P85" s="1"/>
      <c r="Q85" s="1"/>
      <c r="R85" s="1"/>
      <c r="S85" s="1"/>
      <c r="T85" s="1"/>
      <c r="U85" s="1"/>
      <c r="V85" s="1"/>
      <c r="W85" s="1"/>
      <c r="X85" s="1"/>
      <c r="Y85" s="1"/>
      <c r="Z85" s="1"/>
    </row>
    <row r="86" spans="1:26" ht="9.75" customHeight="1" x14ac:dyDescent="0.2">
      <c r="A86" s="1"/>
      <c r="B86" s="1"/>
      <c r="C86" s="73"/>
      <c r="D86" s="72"/>
      <c r="E86" s="73"/>
      <c r="F86" s="1"/>
      <c r="G86" s="1"/>
      <c r="H86" s="1"/>
      <c r="I86" s="1"/>
      <c r="J86" s="1"/>
      <c r="K86" s="1"/>
      <c r="L86" s="1"/>
      <c r="M86" s="1"/>
      <c r="N86" s="1"/>
      <c r="O86" s="1"/>
      <c r="P86" s="1"/>
      <c r="Q86" s="1"/>
      <c r="R86" s="1"/>
      <c r="S86" s="1"/>
      <c r="T86" s="1"/>
      <c r="U86" s="1"/>
      <c r="V86" s="1"/>
      <c r="W86" s="1"/>
      <c r="X86" s="1"/>
      <c r="Y86" s="1"/>
      <c r="Z86" s="1"/>
    </row>
    <row r="87" spans="1:26" ht="12.75" customHeight="1" x14ac:dyDescent="0.2">
      <c r="A87" s="74" t="s">
        <v>62</v>
      </c>
      <c r="B87" s="74"/>
      <c r="C87" s="75">
        <f>+C85+C84</f>
        <v>1475.16</v>
      </c>
      <c r="D87" s="76"/>
      <c r="E87" s="75">
        <f>+E85+E84</f>
        <v>2397.42</v>
      </c>
      <c r="F87" s="1"/>
      <c r="G87" s="1"/>
      <c r="H87" s="1"/>
      <c r="I87" s="1"/>
      <c r="J87" s="78"/>
      <c r="K87" s="78"/>
      <c r="L87" s="78"/>
      <c r="M87" s="78"/>
      <c r="N87" s="78"/>
      <c r="O87" s="78"/>
      <c r="P87" s="78"/>
      <c r="Q87" s="78"/>
      <c r="R87" s="78"/>
      <c r="S87" s="78"/>
      <c r="T87" s="78"/>
      <c r="U87" s="78"/>
      <c r="V87" s="78"/>
      <c r="W87" s="78"/>
      <c r="X87" s="78"/>
      <c r="Y87" s="78"/>
      <c r="Z87" s="78"/>
    </row>
    <row r="88" spans="1:26" ht="12.75" customHeight="1" x14ac:dyDescent="0.2">
      <c r="A88" s="1"/>
      <c r="B88" s="1"/>
      <c r="C88" s="79"/>
      <c r="D88" s="80"/>
      <c r="E88" s="79"/>
      <c r="F88" s="1"/>
      <c r="G88" s="1"/>
      <c r="H88" s="1"/>
      <c r="I88" s="1"/>
      <c r="J88" s="1"/>
      <c r="K88" s="1"/>
      <c r="L88" s="1"/>
      <c r="M88" s="1"/>
      <c r="N88" s="1"/>
      <c r="O88" s="1"/>
      <c r="P88" s="1"/>
      <c r="Q88" s="1"/>
      <c r="R88" s="1"/>
      <c r="S88" s="1"/>
      <c r="T88" s="1"/>
      <c r="U88" s="1"/>
      <c r="V88" s="1"/>
      <c r="W88" s="1"/>
      <c r="X88" s="1"/>
      <c r="Y88" s="1"/>
      <c r="Z88" s="1"/>
    </row>
    <row r="89" spans="1:26" ht="12.75" customHeight="1" x14ac:dyDescent="0.2">
      <c r="A89" s="81" t="s">
        <v>63</v>
      </c>
      <c r="B89" s="81"/>
      <c r="C89" s="198">
        <f>C45-C87</f>
        <v>550.74</v>
      </c>
      <c r="D89" s="82"/>
      <c r="E89" s="75">
        <f>E45-E87</f>
        <v>129.48000000000002</v>
      </c>
      <c r="F89" s="1"/>
      <c r="G89" s="1"/>
      <c r="H89" s="1"/>
      <c r="I89" s="1"/>
      <c r="J89" s="1"/>
      <c r="K89" s="1"/>
      <c r="L89" s="1"/>
      <c r="M89" s="1"/>
      <c r="N89" s="1"/>
      <c r="O89" s="1"/>
      <c r="P89" s="1"/>
      <c r="Q89" s="1"/>
      <c r="R89" s="1"/>
      <c r="S89" s="1"/>
      <c r="T89" s="1"/>
      <c r="U89" s="1"/>
      <c r="V89" s="1"/>
      <c r="W89" s="1"/>
      <c r="X89" s="1"/>
      <c r="Y89" s="1"/>
      <c r="Z89" s="1"/>
    </row>
    <row r="90" spans="1:26" ht="12.75" customHeight="1" x14ac:dyDescent="0.25">
      <c r="A90" s="83" t="s">
        <v>64</v>
      </c>
      <c r="B90" s="83"/>
      <c r="C90" s="86">
        <f>E91</f>
        <v>2520.17</v>
      </c>
      <c r="D90" s="85"/>
      <c r="E90" s="199">
        <v>2390.69</v>
      </c>
      <c r="F90" s="87"/>
      <c r="G90" s="87"/>
      <c r="H90" s="87"/>
      <c r="I90" s="87"/>
      <c r="J90" s="87"/>
      <c r="K90" s="87"/>
      <c r="L90" s="87"/>
      <c r="M90" s="87"/>
      <c r="N90" s="87"/>
      <c r="O90" s="87"/>
      <c r="P90" s="87"/>
      <c r="Q90" s="87"/>
      <c r="R90" s="87"/>
      <c r="S90" s="87"/>
      <c r="T90" s="87"/>
      <c r="U90" s="87"/>
      <c r="V90" s="87"/>
      <c r="W90" s="87"/>
      <c r="X90" s="87"/>
      <c r="Y90" s="87"/>
      <c r="Z90" s="87"/>
    </row>
    <row r="91" spans="1:26" ht="12.75" customHeight="1" x14ac:dyDescent="0.2">
      <c r="A91" s="81" t="s">
        <v>65</v>
      </c>
      <c r="B91" s="81"/>
      <c r="C91" s="200">
        <f>+C89+C90</f>
        <v>3070.91</v>
      </c>
      <c r="D91" s="89"/>
      <c r="E91" s="200">
        <f>+E89+E90</f>
        <v>2520.17</v>
      </c>
      <c r="F91" s="1"/>
      <c r="G91" s="1"/>
      <c r="H91" s="1"/>
      <c r="I91" s="1"/>
      <c r="J91" s="1"/>
      <c r="K91" s="1"/>
      <c r="L91" s="1"/>
      <c r="M91" s="1"/>
      <c r="N91" s="1"/>
      <c r="O91" s="1"/>
      <c r="P91" s="1"/>
      <c r="Q91" s="1"/>
      <c r="R91" s="1"/>
      <c r="S91" s="1"/>
      <c r="T91" s="1"/>
      <c r="U91" s="1"/>
      <c r="V91" s="1"/>
      <c r="W91" s="1"/>
      <c r="X91" s="1"/>
      <c r="Y91" s="1"/>
      <c r="Z91" s="1"/>
    </row>
    <row r="92" spans="1:26" ht="12.75" customHeight="1" x14ac:dyDescent="0.2">
      <c r="A92" s="81"/>
      <c r="B92" s="81"/>
      <c r="C92" s="90"/>
      <c r="D92" s="91"/>
      <c r="E92" s="90"/>
      <c r="F92" s="1"/>
      <c r="G92" s="1"/>
      <c r="H92" s="1"/>
      <c r="I92" s="1"/>
      <c r="J92" s="1"/>
      <c r="K92" s="1"/>
      <c r="L92" s="1"/>
      <c r="M92" s="1"/>
      <c r="N92" s="1"/>
      <c r="O92" s="1"/>
      <c r="P92" s="1"/>
      <c r="Q92" s="1"/>
      <c r="R92" s="1"/>
      <c r="S92" s="1"/>
      <c r="T92" s="1"/>
      <c r="U92" s="1"/>
      <c r="V92" s="1"/>
      <c r="W92" s="1"/>
      <c r="X92" s="1"/>
      <c r="Y92" s="1"/>
      <c r="Z92" s="1"/>
    </row>
    <row r="93" spans="1:26" ht="26.25" customHeight="1" x14ac:dyDescent="0.2">
      <c r="A93" s="290" t="s">
        <v>66</v>
      </c>
      <c r="B93" s="291"/>
      <c r="C93" s="291"/>
      <c r="D93" s="291"/>
      <c r="E93" s="292"/>
      <c r="F93" s="92"/>
      <c r="G93" s="1"/>
      <c r="H93" s="1"/>
      <c r="I93" s="280"/>
      <c r="J93" s="92"/>
      <c r="K93" s="92"/>
      <c r="L93" s="92"/>
      <c r="M93" s="92"/>
      <c r="N93" s="92"/>
      <c r="O93" s="92"/>
      <c r="P93" s="92"/>
      <c r="Q93" s="92"/>
      <c r="R93" s="92"/>
      <c r="S93" s="92"/>
      <c r="T93" s="92"/>
      <c r="U93" s="92"/>
      <c r="V93" s="92"/>
      <c r="W93" s="92"/>
      <c r="X93" s="92"/>
      <c r="Y93" s="92"/>
      <c r="Z93" s="92"/>
    </row>
    <row r="94" spans="1:26" ht="12.75" customHeight="1" x14ac:dyDescent="0.2">
      <c r="A94" s="17"/>
      <c r="B94" s="17"/>
      <c r="C94" s="201">
        <v>2019</v>
      </c>
      <c r="D94" s="202"/>
      <c r="E94" s="201">
        <v>2018</v>
      </c>
      <c r="F94" s="93"/>
      <c r="G94" s="1"/>
      <c r="H94" s="1"/>
      <c r="I94" s="281"/>
      <c r="J94" s="92"/>
      <c r="K94" s="92"/>
      <c r="L94" s="92"/>
      <c r="M94" s="92"/>
      <c r="N94" s="92"/>
      <c r="O94" s="92"/>
      <c r="P94" s="92"/>
      <c r="Q94" s="92"/>
      <c r="R94" s="92"/>
      <c r="S94" s="92"/>
      <c r="T94" s="92"/>
      <c r="U94" s="92"/>
      <c r="V94" s="92"/>
      <c r="W94" s="92"/>
      <c r="X94" s="92"/>
      <c r="Y94" s="92"/>
      <c r="Z94" s="92"/>
    </row>
    <row r="95" spans="1:26" ht="12.75" customHeight="1" x14ac:dyDescent="0.25">
      <c r="A95" s="96"/>
      <c r="B95" s="96"/>
      <c r="C95" s="203" t="s">
        <v>10</v>
      </c>
      <c r="D95" s="1"/>
      <c r="E95" s="203" t="s">
        <v>10</v>
      </c>
      <c r="F95" s="99"/>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204"/>
      <c r="D96" s="205"/>
      <c r="E96" s="204" t="s">
        <v>11</v>
      </c>
      <c r="F96" s="103"/>
      <c r="G96" s="1"/>
      <c r="H96" s="1"/>
      <c r="I96" s="1"/>
      <c r="J96" s="1"/>
      <c r="K96" s="1"/>
      <c r="L96" s="1"/>
      <c r="M96" s="1"/>
      <c r="N96" s="1"/>
      <c r="O96" s="1"/>
      <c r="P96" s="1"/>
      <c r="Q96" s="1"/>
      <c r="R96" s="1"/>
      <c r="S96" s="1"/>
      <c r="T96" s="1"/>
      <c r="U96" s="1"/>
      <c r="V96" s="1"/>
      <c r="W96" s="1"/>
      <c r="X96" s="1"/>
      <c r="Y96" s="1"/>
      <c r="Z96" s="1"/>
    </row>
    <row r="97" spans="1:26" ht="12.75" customHeight="1" x14ac:dyDescent="0.2">
      <c r="A97" s="104" t="s">
        <v>67</v>
      </c>
      <c r="B97" s="105"/>
      <c r="C97" s="37"/>
      <c r="D97" s="72"/>
      <c r="E97" s="37"/>
      <c r="F97" s="34"/>
      <c r="G97" s="1"/>
      <c r="H97" s="1"/>
      <c r="I97" s="1"/>
      <c r="J97" s="1"/>
      <c r="K97" s="1"/>
      <c r="L97" s="1"/>
      <c r="M97" s="1"/>
      <c r="N97" s="1"/>
      <c r="O97" s="1"/>
      <c r="P97" s="1"/>
      <c r="Q97" s="1"/>
      <c r="R97" s="1"/>
      <c r="S97" s="1"/>
      <c r="T97" s="1"/>
      <c r="U97" s="1"/>
      <c r="V97" s="1"/>
      <c r="W97" s="1"/>
      <c r="X97" s="1"/>
      <c r="Y97" s="1"/>
      <c r="Z97" s="1"/>
    </row>
    <row r="98" spans="1:26" ht="12.75" customHeight="1" x14ac:dyDescent="0.2">
      <c r="A98" s="106" t="s">
        <v>68</v>
      </c>
      <c r="B98" s="107"/>
      <c r="C98" s="37">
        <v>3070.91</v>
      </c>
      <c r="D98" s="72"/>
      <c r="E98" s="37">
        <v>2520.17</v>
      </c>
      <c r="F98" s="34"/>
      <c r="G98" s="1"/>
      <c r="H98" s="1"/>
      <c r="I98" s="1"/>
      <c r="J98" s="1"/>
      <c r="K98" s="1"/>
      <c r="L98" s="1"/>
      <c r="M98" s="1"/>
      <c r="N98" s="1"/>
      <c r="O98" s="1"/>
      <c r="P98" s="1"/>
      <c r="Q98" s="1"/>
      <c r="R98" s="1"/>
      <c r="S98" s="1"/>
      <c r="T98" s="1"/>
      <c r="U98" s="1"/>
      <c r="V98" s="1"/>
      <c r="W98" s="1"/>
      <c r="X98" s="1"/>
      <c r="Y98" s="1"/>
      <c r="Z98" s="1"/>
    </row>
    <row r="99" spans="1:26" ht="12.75" customHeight="1" x14ac:dyDescent="0.2">
      <c r="A99" s="106" t="s">
        <v>69</v>
      </c>
      <c r="B99" s="107"/>
      <c r="C99" s="37">
        <v>0</v>
      </c>
      <c r="D99" s="72"/>
      <c r="E99" s="37">
        <v>0</v>
      </c>
      <c r="F99" s="34"/>
      <c r="G99" s="1"/>
      <c r="H99" s="1"/>
      <c r="I99" s="1"/>
      <c r="J99" s="1"/>
      <c r="K99" s="1"/>
      <c r="L99" s="1"/>
      <c r="M99" s="1"/>
      <c r="N99" s="1"/>
      <c r="O99" s="1"/>
      <c r="P99" s="1"/>
      <c r="Q99" s="1"/>
      <c r="R99" s="1"/>
      <c r="S99" s="1"/>
      <c r="T99" s="1"/>
      <c r="U99" s="1"/>
      <c r="V99" s="1"/>
      <c r="W99" s="1"/>
      <c r="X99" s="1"/>
      <c r="Y99" s="1"/>
      <c r="Z99" s="1"/>
    </row>
    <row r="100" spans="1:26" ht="12.75" customHeight="1" x14ac:dyDescent="0.2">
      <c r="A100" s="106" t="s">
        <v>70</v>
      </c>
      <c r="B100" s="107"/>
      <c r="C100" s="37">
        <v>0</v>
      </c>
      <c r="D100" s="72"/>
      <c r="E100" s="37">
        <v>0</v>
      </c>
      <c r="F100" s="34"/>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06" t="s">
        <v>33</v>
      </c>
      <c r="B101" s="107"/>
      <c r="C101" s="37">
        <v>0</v>
      </c>
      <c r="D101" s="72"/>
      <c r="E101" s="37">
        <v>0</v>
      </c>
      <c r="F101" s="34"/>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06" t="s">
        <v>71</v>
      </c>
      <c r="B102" s="107"/>
      <c r="C102" s="108">
        <v>0</v>
      </c>
      <c r="D102" s="72"/>
      <c r="E102" s="108">
        <v>0</v>
      </c>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09" t="s">
        <v>111</v>
      </c>
      <c r="B103" s="109"/>
      <c r="C103" s="110">
        <f>SUM(C98:C102)</f>
        <v>3070.91</v>
      </c>
      <c r="D103" s="72"/>
      <c r="E103" s="110">
        <f>SUM(E98:E102)</f>
        <v>2520.17</v>
      </c>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04" t="s">
        <v>73</v>
      </c>
      <c r="B104" s="105"/>
      <c r="C104" s="111"/>
      <c r="D104" s="72"/>
      <c r="E104" s="11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06" t="s">
        <v>74</v>
      </c>
      <c r="B105" s="107"/>
      <c r="C105" s="37">
        <v>0</v>
      </c>
      <c r="D105" s="72"/>
      <c r="E105" s="37">
        <v>0</v>
      </c>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06" t="s">
        <v>75</v>
      </c>
      <c r="B106" s="107"/>
      <c r="C106" s="37">
        <v>0</v>
      </c>
      <c r="D106" s="72"/>
      <c r="E106" s="37">
        <v>0</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06" t="s">
        <v>76</v>
      </c>
      <c r="B107" s="107"/>
      <c r="C107" s="108">
        <v>70</v>
      </c>
      <c r="D107" s="72"/>
      <c r="E107" s="108">
        <v>0</v>
      </c>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09" t="s">
        <v>45</v>
      </c>
      <c r="B108" s="109"/>
      <c r="C108" s="110">
        <f>SUM(C105:C107)</f>
        <v>70</v>
      </c>
      <c r="D108" s="72"/>
      <c r="E108" s="110">
        <f>SUM(E105:E107)</f>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04" t="s">
        <v>77</v>
      </c>
      <c r="B109" s="105"/>
      <c r="C109" s="111"/>
      <c r="D109" s="72"/>
      <c r="E109" s="11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06" t="s">
        <v>78</v>
      </c>
      <c r="B110" s="107"/>
      <c r="C110" s="37">
        <v>0</v>
      </c>
      <c r="D110" s="72"/>
      <c r="E110" s="37">
        <v>0</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06" t="s">
        <v>79</v>
      </c>
      <c r="B111" s="107"/>
      <c r="C111" s="37">
        <v>0</v>
      </c>
      <c r="D111" s="72"/>
      <c r="E111" s="37">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06" t="s">
        <v>80</v>
      </c>
      <c r="B112" s="107"/>
      <c r="C112" s="108">
        <v>0</v>
      </c>
      <c r="D112" s="72"/>
      <c r="E112" s="108">
        <v>0</v>
      </c>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09" t="s">
        <v>45</v>
      </c>
      <c r="B113" s="109"/>
      <c r="C113" s="110">
        <f>SUM(C110:C112)</f>
        <v>0</v>
      </c>
      <c r="D113" s="72"/>
      <c r="E113" s="110">
        <f>SUM(E110:E112)</f>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04" t="s">
        <v>81</v>
      </c>
      <c r="B114" s="105"/>
      <c r="C114" s="111"/>
      <c r="D114" s="72"/>
      <c r="E114" s="11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06" t="s">
        <v>82</v>
      </c>
      <c r="B115" s="107"/>
      <c r="C115" s="37">
        <v>0</v>
      </c>
      <c r="D115" s="72"/>
      <c r="E115" s="37">
        <v>0</v>
      </c>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06" t="s">
        <v>83</v>
      </c>
      <c r="B116" s="107"/>
      <c r="C116" s="37">
        <v>0</v>
      </c>
      <c r="D116" s="72"/>
      <c r="E116" s="37">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06" t="s">
        <v>84</v>
      </c>
      <c r="B117" s="107"/>
      <c r="C117" s="37">
        <v>0</v>
      </c>
      <c r="D117" s="72"/>
      <c r="E117" s="37">
        <v>0</v>
      </c>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06" t="s">
        <v>85</v>
      </c>
      <c r="B118" s="107"/>
      <c r="C118" s="108">
        <v>0</v>
      </c>
      <c r="D118" s="72"/>
      <c r="E118" s="108">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09" t="s">
        <v>45</v>
      </c>
      <c r="B119" s="109"/>
      <c r="C119" s="110">
        <f>SUM(C115:C118)</f>
        <v>0</v>
      </c>
      <c r="D119" s="72"/>
      <c r="E119" s="110">
        <f>SUM(E115:E118)</f>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04" t="s">
        <v>86</v>
      </c>
      <c r="B120" s="105"/>
      <c r="C120" s="111"/>
      <c r="D120" s="72"/>
      <c r="E120" s="11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06" t="s">
        <v>87</v>
      </c>
      <c r="B121" s="107"/>
      <c r="C121" s="37">
        <v>0</v>
      </c>
      <c r="D121" s="72"/>
      <c r="E121" s="37">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06" t="s">
        <v>88</v>
      </c>
      <c r="B122" s="107"/>
      <c r="C122" s="206">
        <v>307.74</v>
      </c>
      <c r="D122" s="72"/>
      <c r="E122" s="37">
        <v>508.38</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06" t="s">
        <v>89</v>
      </c>
      <c r="B123" s="107"/>
      <c r="C123" s="37">
        <v>0</v>
      </c>
      <c r="D123" s="72"/>
      <c r="E123" s="37">
        <v>0</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06"/>
      <c r="B124" s="107"/>
      <c r="C124" s="108"/>
      <c r="D124" s="72"/>
      <c r="E124" s="108"/>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09" t="s">
        <v>45</v>
      </c>
      <c r="B125" s="109"/>
      <c r="C125" s="110">
        <f>SUM(C121:C124)</f>
        <v>307.74</v>
      </c>
      <c r="D125" s="72"/>
      <c r="E125" s="110">
        <f>SUM(E121:E124)</f>
        <v>508.38</v>
      </c>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13"/>
      <c r="B126" s="113"/>
      <c r="C126" s="114"/>
      <c r="D126" s="91"/>
      <c r="E126" s="63"/>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288" t="s">
        <v>90</v>
      </c>
      <c r="B127" s="281"/>
      <c r="C127" s="281"/>
      <c r="D127" s="91"/>
      <c r="E127" s="63"/>
      <c r="F127" s="1"/>
      <c r="G127" s="1"/>
      <c r="H127" s="1"/>
      <c r="I127" s="1"/>
      <c r="J127" s="1"/>
      <c r="K127" s="1"/>
      <c r="L127" s="1"/>
      <c r="M127" s="1"/>
      <c r="N127" s="1"/>
      <c r="O127" s="1"/>
      <c r="P127" s="1"/>
      <c r="Q127" s="1"/>
      <c r="R127" s="1"/>
      <c r="S127" s="1"/>
      <c r="T127" s="1"/>
      <c r="U127" s="1"/>
      <c r="V127" s="1"/>
      <c r="W127" s="1"/>
      <c r="X127" s="1"/>
      <c r="Y127" s="1"/>
      <c r="Z127" s="1"/>
    </row>
    <row r="128" spans="1:26" ht="63" customHeight="1" x14ac:dyDescent="0.2">
      <c r="A128" s="288" t="s">
        <v>112</v>
      </c>
      <c r="B128" s="281"/>
      <c r="C128" s="281"/>
      <c r="D128" s="281"/>
      <c r="E128" s="28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15" t="s">
        <v>92</v>
      </c>
      <c r="B129" s="116"/>
      <c r="C129" s="115" t="s">
        <v>93</v>
      </c>
      <c r="D129" s="116"/>
      <c r="E129" s="5"/>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18"/>
      <c r="B130" s="119"/>
      <c r="C130" s="283" t="s">
        <v>94</v>
      </c>
      <c r="D130" s="284"/>
      <c r="E130" s="285"/>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20"/>
      <c r="B131" s="119"/>
      <c r="C131" s="283" t="s">
        <v>95</v>
      </c>
      <c r="D131" s="284"/>
      <c r="E131" s="285"/>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1"/>
      <c r="D132" s="1"/>
      <c r="E132" s="63"/>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1"/>
      <c r="D133" s="1"/>
      <c r="E133" s="63"/>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1"/>
      <c r="D134" s="1"/>
      <c r="E134" s="63"/>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1"/>
      <c r="D135" s="1"/>
      <c r="E135" s="63"/>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1"/>
      <c r="D136" s="1"/>
      <c r="E136" s="63"/>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1"/>
      <c r="D137" s="1"/>
      <c r="E137" s="63"/>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63"/>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63"/>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63"/>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63"/>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63"/>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63"/>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63"/>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63"/>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63"/>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63"/>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63"/>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63"/>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63"/>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63"/>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63"/>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63"/>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63"/>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63"/>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63"/>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63"/>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63"/>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63"/>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63"/>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63"/>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63"/>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63"/>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63"/>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63"/>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63"/>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63"/>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63"/>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63"/>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63"/>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63"/>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63"/>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63"/>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63"/>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63"/>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63"/>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63"/>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63"/>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63"/>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63"/>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63"/>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63"/>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63"/>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63"/>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63"/>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63"/>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63"/>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63"/>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63"/>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63"/>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63"/>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63"/>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63"/>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63"/>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63"/>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63"/>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63"/>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63"/>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63"/>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63"/>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63"/>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63"/>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63"/>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63"/>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63"/>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63"/>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63"/>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63"/>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63"/>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63"/>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63"/>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63"/>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63"/>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63"/>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63"/>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63"/>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63"/>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63"/>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63"/>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63"/>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63"/>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63"/>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63"/>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63"/>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63"/>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63"/>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63"/>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63"/>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63"/>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63"/>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63"/>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63"/>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63"/>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63"/>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63"/>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63"/>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63"/>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63"/>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63"/>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63"/>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63"/>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63"/>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63"/>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63"/>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63"/>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63"/>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63"/>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63"/>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63"/>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63"/>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63"/>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63"/>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63"/>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63"/>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63"/>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63"/>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63"/>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63"/>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63"/>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63"/>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63"/>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63"/>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63"/>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63"/>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63"/>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63"/>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63"/>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63"/>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63"/>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63"/>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63"/>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63"/>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63"/>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63"/>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63"/>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63"/>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63"/>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63"/>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63"/>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63"/>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63"/>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63"/>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63"/>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63"/>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63"/>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63"/>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63"/>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63"/>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63"/>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63"/>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63"/>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63"/>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63"/>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63"/>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63"/>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63"/>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63"/>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63"/>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63"/>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63"/>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63"/>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63"/>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63"/>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63"/>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63"/>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63"/>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63"/>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63"/>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63"/>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63"/>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63"/>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63"/>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63"/>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63"/>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63"/>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63"/>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63"/>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63"/>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63"/>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63"/>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63"/>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63"/>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63"/>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63"/>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63"/>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63"/>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63"/>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63"/>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63"/>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63"/>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63"/>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63"/>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63"/>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63"/>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63"/>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63"/>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63"/>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63"/>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63"/>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63"/>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63"/>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63"/>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63"/>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63"/>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63"/>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63"/>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63"/>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63"/>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63"/>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63"/>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63"/>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63"/>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63"/>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63"/>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63"/>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63"/>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63"/>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63"/>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63"/>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63"/>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63"/>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63"/>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63"/>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63"/>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63"/>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63"/>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63"/>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63"/>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63"/>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63"/>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63"/>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63"/>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63"/>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63"/>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63"/>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63"/>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63"/>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63"/>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63"/>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63"/>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63"/>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63"/>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63"/>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63"/>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63"/>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63"/>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63"/>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63"/>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63"/>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63"/>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63"/>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63"/>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63"/>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63"/>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63"/>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63"/>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63"/>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63"/>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63"/>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63"/>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63"/>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63"/>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63"/>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63"/>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63"/>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63"/>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63"/>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63"/>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63"/>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63"/>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63"/>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63"/>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63"/>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63"/>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63"/>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63"/>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63"/>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63"/>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63"/>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63"/>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63"/>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63"/>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63"/>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63"/>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63"/>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63"/>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63"/>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63"/>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63"/>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63"/>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63"/>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63"/>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63"/>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63"/>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63"/>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63"/>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63"/>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63"/>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63"/>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63"/>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63"/>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63"/>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63"/>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63"/>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63"/>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63"/>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63"/>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63"/>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63"/>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63"/>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63"/>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63"/>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63"/>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63"/>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63"/>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63"/>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63"/>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63"/>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63"/>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63"/>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63"/>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63"/>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63"/>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63"/>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63"/>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63"/>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63"/>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63"/>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63"/>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63"/>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63"/>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63"/>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63"/>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63"/>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63"/>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63"/>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63"/>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63"/>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63"/>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63"/>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63"/>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63"/>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63"/>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63"/>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63"/>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63"/>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63"/>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63"/>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63"/>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63"/>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63"/>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63"/>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63"/>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63"/>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63"/>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63"/>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63"/>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63"/>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63"/>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63"/>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63"/>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63"/>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63"/>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63"/>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63"/>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63"/>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63"/>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63"/>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63"/>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63"/>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63"/>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63"/>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63"/>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63"/>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63"/>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63"/>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63"/>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63"/>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63"/>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63"/>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63"/>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63"/>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63"/>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63"/>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63"/>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63"/>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63"/>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63"/>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63"/>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63"/>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63"/>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63"/>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63"/>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63"/>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63"/>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63"/>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63"/>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63"/>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63"/>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63"/>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63"/>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63"/>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63"/>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63"/>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63"/>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63"/>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63"/>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63"/>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63"/>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63"/>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63"/>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63"/>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63"/>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63"/>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63"/>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63"/>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63"/>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63"/>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63"/>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63"/>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63"/>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63"/>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63"/>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63"/>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63"/>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63"/>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63"/>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63"/>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63"/>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63"/>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63"/>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63"/>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63"/>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63"/>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63"/>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63"/>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63"/>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63"/>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63"/>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63"/>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63"/>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63"/>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63"/>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63"/>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63"/>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63"/>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63"/>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63"/>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63"/>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63"/>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63"/>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63"/>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63"/>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63"/>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63"/>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63"/>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63"/>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63"/>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63"/>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63"/>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63"/>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63"/>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63"/>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63"/>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63"/>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63"/>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63"/>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63"/>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63"/>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63"/>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63"/>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63"/>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63"/>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63"/>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63"/>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63"/>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63"/>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63"/>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63"/>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63"/>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63"/>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63"/>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63"/>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63"/>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63"/>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63"/>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63"/>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63"/>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63"/>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63"/>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63"/>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63"/>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63"/>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63"/>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63"/>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63"/>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63"/>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63"/>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63"/>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63"/>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63"/>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63"/>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63"/>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63"/>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63"/>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63"/>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63"/>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63"/>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63"/>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63"/>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63"/>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63"/>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63"/>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63"/>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63"/>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63"/>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63"/>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63"/>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63"/>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63"/>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63"/>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63"/>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63"/>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63"/>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63"/>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63"/>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63"/>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63"/>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63"/>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63"/>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63"/>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63"/>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63"/>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63"/>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63"/>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63"/>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63"/>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63"/>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63"/>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63"/>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63"/>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63"/>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63"/>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63"/>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63"/>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63"/>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63"/>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63"/>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63"/>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63"/>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63"/>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63"/>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63"/>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63"/>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63"/>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63"/>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63"/>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63"/>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63"/>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63"/>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63"/>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63"/>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63"/>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63"/>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63"/>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63"/>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63"/>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63"/>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63"/>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63"/>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63"/>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63"/>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63"/>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63"/>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63"/>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63"/>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63"/>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63"/>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63"/>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63"/>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63"/>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63"/>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63"/>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63"/>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63"/>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63"/>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63"/>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63"/>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63"/>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63"/>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63"/>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63"/>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63"/>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63"/>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63"/>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63"/>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63"/>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63"/>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63"/>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63"/>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63"/>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63"/>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63"/>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63"/>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63"/>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63"/>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63"/>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63"/>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63"/>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63"/>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63"/>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63"/>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63"/>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63"/>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63"/>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63"/>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63"/>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63"/>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63"/>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63"/>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63"/>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63"/>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63"/>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63"/>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63"/>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63"/>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63"/>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63"/>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63"/>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63"/>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63"/>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63"/>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63"/>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63"/>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63"/>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63"/>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63"/>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63"/>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63"/>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63"/>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63"/>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63"/>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63"/>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63"/>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63"/>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63"/>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63"/>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63"/>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63"/>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63"/>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63"/>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63"/>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63"/>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63"/>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63"/>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63"/>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63"/>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63"/>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63"/>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63"/>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63"/>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63"/>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63"/>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63"/>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63"/>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63"/>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63"/>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63"/>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63"/>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63"/>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63"/>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63"/>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63"/>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63"/>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63"/>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63"/>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63"/>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63"/>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63"/>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63"/>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63"/>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63"/>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63"/>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63"/>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63"/>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63"/>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63"/>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63"/>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63"/>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63"/>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63"/>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63"/>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63"/>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63"/>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63"/>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63"/>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63"/>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63"/>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63"/>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63"/>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63"/>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63"/>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63"/>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63"/>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63"/>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63"/>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63"/>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63"/>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63"/>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63"/>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63"/>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63"/>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63"/>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63"/>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63"/>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63"/>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63"/>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63"/>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63"/>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63"/>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63"/>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63"/>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63"/>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63"/>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63"/>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63"/>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63"/>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63"/>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63"/>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63"/>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63"/>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63"/>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63"/>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63"/>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63"/>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63"/>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63"/>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63"/>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63"/>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63"/>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63"/>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63"/>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63"/>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63"/>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63"/>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63"/>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63"/>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63"/>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63"/>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63"/>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63"/>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63"/>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63"/>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63"/>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63"/>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63"/>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63"/>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63"/>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63"/>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63"/>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63"/>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63"/>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63"/>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63"/>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63"/>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63"/>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63"/>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63"/>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63"/>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63"/>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63"/>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63"/>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63"/>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63"/>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63"/>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63"/>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63"/>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63"/>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63"/>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63"/>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63"/>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63"/>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63"/>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63"/>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63"/>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63"/>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63"/>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63"/>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63"/>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63"/>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63"/>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63"/>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63"/>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63"/>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63"/>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63"/>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63"/>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63"/>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63"/>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63"/>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63"/>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63"/>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63"/>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63"/>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63"/>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63"/>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63"/>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63"/>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63"/>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63"/>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63"/>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63"/>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63"/>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63"/>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63"/>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63"/>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63"/>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63"/>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63"/>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63"/>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63"/>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63"/>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63"/>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63"/>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63"/>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63"/>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63"/>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63"/>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63"/>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63"/>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63"/>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63"/>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63"/>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63"/>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63"/>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63"/>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63"/>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63"/>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63"/>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63"/>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63"/>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63"/>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63"/>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63"/>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63"/>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63"/>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63"/>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63"/>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63"/>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63"/>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63"/>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63"/>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63"/>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63"/>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63"/>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63"/>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63"/>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63"/>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63"/>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6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I93:I94"/>
    <mergeCell ref="A127:C127"/>
    <mergeCell ref="A128:E128"/>
    <mergeCell ref="C130:E130"/>
    <mergeCell ref="C131:E131"/>
    <mergeCell ref="A1:E1"/>
    <mergeCell ref="A2:E2"/>
    <mergeCell ref="A13:B13"/>
    <mergeCell ref="A14:B14"/>
    <mergeCell ref="A17:B17"/>
    <mergeCell ref="A49:E49"/>
    <mergeCell ref="A50:E50"/>
    <mergeCell ref="A79:B79"/>
    <mergeCell ref="A85:B85"/>
    <mergeCell ref="A93:E93"/>
  </mergeCells>
  <pageMargins left="0.7" right="0.7" top="0.75" bottom="0.75" header="0" footer="0"/>
  <pageSetup paperSize="9" orientation="portrait"/>
  <rowBreaks count="2" manualBreakCount="2">
    <brk id="91" man="1"/>
    <brk id="47" man="1"/>
  </rowBreaks>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2.5703125" defaultRowHeight="15" customHeight="1" x14ac:dyDescent="0.2"/>
  <cols>
    <col min="1" max="1" width="34.5703125" customWidth="1"/>
    <col min="2" max="2" width="10.5703125" customWidth="1"/>
    <col min="3" max="3" width="13.5703125" customWidth="1"/>
    <col min="4" max="4" width="3.42578125" customWidth="1"/>
    <col min="5" max="5" width="16.42578125" customWidth="1"/>
    <col min="6" max="6" width="13.42578125" customWidth="1"/>
    <col min="7" max="7" width="9" customWidth="1"/>
    <col min="8" max="8" width="9.42578125" customWidth="1"/>
    <col min="9" max="9" width="22.42578125" customWidth="1"/>
    <col min="10" max="26" width="9.42578125" customWidth="1"/>
  </cols>
  <sheetData>
    <row r="1" spans="1:26" ht="12.7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12.75"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2.75" customHeight="1" x14ac:dyDescent="0.2">
      <c r="A3" s="1"/>
      <c r="B3" s="5"/>
      <c r="C3" s="6" t="s">
        <v>3</v>
      </c>
      <c r="D3" s="5"/>
      <c r="E3" s="190" t="s">
        <v>4</v>
      </c>
      <c r="F3" s="1"/>
      <c r="G3" s="1"/>
      <c r="H3" s="1"/>
      <c r="I3" s="1"/>
      <c r="J3" s="1"/>
      <c r="K3" s="1"/>
      <c r="L3" s="1"/>
      <c r="M3" s="1"/>
      <c r="N3" s="1"/>
      <c r="O3" s="1"/>
      <c r="P3" s="1"/>
      <c r="Q3" s="1"/>
      <c r="R3" s="1"/>
      <c r="S3" s="1"/>
      <c r="T3" s="1"/>
      <c r="U3" s="1"/>
      <c r="V3" s="1"/>
      <c r="W3" s="1"/>
      <c r="X3" s="1"/>
      <c r="Y3" s="1"/>
      <c r="Z3" s="1"/>
    </row>
    <row r="4" spans="1:26" ht="30" customHeight="1" x14ac:dyDescent="0.2">
      <c r="A4" s="1"/>
      <c r="B4" s="8" t="s">
        <v>5</v>
      </c>
      <c r="C4" s="8" t="s">
        <v>113</v>
      </c>
      <c r="D4" s="8" t="s">
        <v>7</v>
      </c>
      <c r="E4" s="191" t="s">
        <v>114</v>
      </c>
      <c r="F4" s="1"/>
      <c r="G4" s="1"/>
      <c r="H4" s="1"/>
      <c r="I4" s="1"/>
      <c r="J4" s="1"/>
      <c r="K4" s="1"/>
      <c r="L4" s="1"/>
      <c r="M4" s="1"/>
      <c r="N4" s="1"/>
      <c r="O4" s="1"/>
      <c r="P4" s="1"/>
      <c r="Q4" s="1"/>
      <c r="R4" s="1"/>
      <c r="S4" s="1"/>
      <c r="T4" s="1"/>
      <c r="U4" s="1"/>
      <c r="V4" s="1"/>
      <c r="W4" s="1"/>
      <c r="X4" s="1"/>
      <c r="Y4" s="1"/>
      <c r="Z4" s="1"/>
    </row>
    <row r="5" spans="1:26" ht="12.75" customHeight="1" x14ac:dyDescent="0.2">
      <c r="A5" s="1"/>
      <c r="B5" s="1"/>
      <c r="C5" s="11"/>
      <c r="D5" s="1"/>
      <c r="E5" s="63"/>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192"/>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2018</v>
      </c>
      <c r="D7" s="19"/>
      <c r="E7" s="193">
        <v>2017</v>
      </c>
      <c r="F7" s="20"/>
      <c r="G7" s="1"/>
      <c r="H7" s="1"/>
      <c r="I7" s="1"/>
      <c r="J7" s="1"/>
      <c r="K7" s="1"/>
      <c r="L7" s="1"/>
      <c r="M7" s="1"/>
      <c r="N7" s="1"/>
      <c r="O7" s="1"/>
      <c r="P7" s="1"/>
      <c r="Q7" s="1"/>
      <c r="R7" s="1"/>
      <c r="S7" s="1"/>
      <c r="T7" s="1"/>
      <c r="U7" s="1"/>
      <c r="V7" s="1"/>
      <c r="W7" s="1"/>
      <c r="X7" s="1"/>
      <c r="Y7" s="1"/>
      <c r="Z7" s="1"/>
    </row>
    <row r="8" spans="1:26" ht="12.75" customHeight="1" x14ac:dyDescent="0.25">
      <c r="A8" s="17"/>
      <c r="B8" s="17"/>
      <c r="C8" s="194" t="s">
        <v>10</v>
      </c>
      <c r="D8" s="19"/>
      <c r="E8" s="194" t="s">
        <v>10</v>
      </c>
      <c r="F8" s="22"/>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195" t="s">
        <v>11</v>
      </c>
      <c r="F9" s="26"/>
      <c r="G9" s="1"/>
      <c r="H9" s="1"/>
      <c r="I9" s="1"/>
      <c r="J9" s="1"/>
      <c r="K9" s="1"/>
      <c r="L9" s="1"/>
      <c r="M9" s="1"/>
      <c r="N9" s="1"/>
      <c r="O9" s="1"/>
      <c r="P9" s="1"/>
      <c r="Q9" s="1"/>
      <c r="R9" s="1"/>
      <c r="S9" s="1"/>
      <c r="T9" s="1"/>
      <c r="U9" s="1"/>
      <c r="V9" s="1"/>
      <c r="W9" s="1"/>
      <c r="X9" s="1"/>
      <c r="Y9" s="1"/>
      <c r="Z9" s="1"/>
    </row>
    <row r="10" spans="1:26" ht="12.75" customHeight="1" x14ac:dyDescent="0.2">
      <c r="A10" s="27" t="s">
        <v>12</v>
      </c>
      <c r="B10" s="27"/>
      <c r="C10" s="11"/>
      <c r="D10" s="28"/>
      <c r="E10" s="29"/>
      <c r="F10" s="1"/>
      <c r="G10" s="1"/>
      <c r="H10" s="1"/>
      <c r="I10" s="1"/>
      <c r="J10" s="1"/>
      <c r="K10" s="1"/>
      <c r="L10" s="1"/>
      <c r="M10" s="1"/>
      <c r="N10" s="1"/>
      <c r="O10" s="1"/>
      <c r="P10" s="1"/>
      <c r="Q10" s="1"/>
      <c r="R10" s="1"/>
      <c r="S10" s="1"/>
      <c r="T10" s="1"/>
      <c r="U10" s="1"/>
      <c r="V10" s="1"/>
      <c r="W10" s="1"/>
      <c r="X10" s="1"/>
      <c r="Y10" s="1"/>
      <c r="Z10" s="1"/>
    </row>
    <row r="11" spans="1:26" ht="12.75" customHeight="1" x14ac:dyDescent="0.2">
      <c r="A11" s="30" t="s">
        <v>13</v>
      </c>
      <c r="B11" s="31"/>
      <c r="C11" s="32"/>
      <c r="D11" s="33"/>
      <c r="E11" s="32"/>
      <c r="F11" s="34"/>
      <c r="G11" s="1"/>
      <c r="H11" s="1"/>
      <c r="I11" s="1"/>
      <c r="J11" s="1"/>
      <c r="K11" s="1"/>
      <c r="L11" s="1"/>
      <c r="M11" s="1"/>
      <c r="N11" s="1"/>
      <c r="O11" s="1"/>
      <c r="P11" s="1"/>
      <c r="Q11" s="1"/>
      <c r="R11" s="1"/>
      <c r="S11" s="1"/>
      <c r="T11" s="1"/>
      <c r="U11" s="1"/>
      <c r="V11" s="1"/>
      <c r="W11" s="1"/>
      <c r="X11" s="1"/>
      <c r="Y11" s="1"/>
      <c r="Z11" s="1"/>
    </row>
    <row r="12" spans="1:26" ht="12.75" customHeight="1" x14ac:dyDescent="0.2">
      <c r="A12" s="35" t="s">
        <v>14</v>
      </c>
      <c r="B12" s="36"/>
      <c r="C12" s="37">
        <v>1375</v>
      </c>
      <c r="D12" s="33"/>
      <c r="E12" s="37">
        <v>1610</v>
      </c>
      <c r="F12" s="34"/>
      <c r="G12" s="1"/>
      <c r="H12" s="1"/>
      <c r="I12" s="1"/>
      <c r="J12" s="1"/>
      <c r="K12" s="1"/>
      <c r="L12" s="1"/>
      <c r="M12" s="1"/>
      <c r="N12" s="1"/>
      <c r="O12" s="1"/>
      <c r="P12" s="1"/>
      <c r="Q12" s="1"/>
      <c r="R12" s="1"/>
      <c r="S12" s="1"/>
      <c r="T12" s="1"/>
      <c r="U12" s="1"/>
      <c r="V12" s="1"/>
      <c r="W12" s="1"/>
      <c r="X12" s="1"/>
      <c r="Y12" s="1"/>
      <c r="Z12" s="1"/>
    </row>
    <row r="13" spans="1:26" ht="12.75" customHeight="1" x14ac:dyDescent="0.2">
      <c r="A13" s="287" t="s">
        <v>15</v>
      </c>
      <c r="B13" s="284"/>
      <c r="C13" s="37">
        <v>0</v>
      </c>
      <c r="D13" s="33"/>
      <c r="E13" s="37">
        <v>-70</v>
      </c>
      <c r="F13" s="34"/>
      <c r="G13" s="1"/>
      <c r="H13" s="1"/>
      <c r="I13" s="1"/>
      <c r="J13" s="1"/>
      <c r="K13" s="1"/>
      <c r="L13" s="1"/>
      <c r="M13" s="1"/>
      <c r="N13" s="1"/>
      <c r="O13" s="1"/>
      <c r="P13" s="1"/>
      <c r="Q13" s="1"/>
      <c r="R13" s="1"/>
      <c r="S13" s="1"/>
      <c r="T13" s="1"/>
      <c r="U13" s="1"/>
      <c r="V13" s="1"/>
      <c r="W13" s="1"/>
      <c r="X13" s="1"/>
      <c r="Y13" s="1"/>
      <c r="Z13" s="1"/>
    </row>
    <row r="14" spans="1:26" ht="12.75" customHeight="1" x14ac:dyDescent="0.2">
      <c r="A14" s="287" t="s">
        <v>16</v>
      </c>
      <c r="B14" s="284"/>
      <c r="C14" s="37">
        <f>+C12+C13</f>
        <v>1375</v>
      </c>
      <c r="D14" s="33"/>
      <c r="E14" s="37">
        <f>+E12+E13</f>
        <v>1540</v>
      </c>
      <c r="F14" s="34"/>
      <c r="G14" s="1"/>
      <c r="H14" s="1"/>
      <c r="I14" s="1"/>
      <c r="J14" s="1"/>
      <c r="K14" s="1"/>
      <c r="L14" s="1"/>
      <c r="M14" s="1"/>
      <c r="N14" s="1"/>
      <c r="O14" s="1"/>
      <c r="P14" s="1"/>
      <c r="Q14" s="1"/>
      <c r="R14" s="1"/>
      <c r="S14" s="1"/>
      <c r="T14" s="1"/>
      <c r="U14" s="1"/>
      <c r="V14" s="1"/>
      <c r="W14" s="1"/>
      <c r="X14" s="1"/>
      <c r="Y14" s="1"/>
      <c r="Z14" s="1"/>
    </row>
    <row r="15" spans="1:26" ht="12.75" customHeight="1" x14ac:dyDescent="0.2">
      <c r="A15" s="35" t="s">
        <v>115</v>
      </c>
      <c r="B15" s="36"/>
      <c r="C15" s="37">
        <v>0</v>
      </c>
      <c r="D15" s="33"/>
      <c r="E15" s="37">
        <v>293</v>
      </c>
      <c r="F15" s="34"/>
      <c r="G15" s="1"/>
      <c r="H15" s="1"/>
      <c r="I15" s="1"/>
      <c r="J15" s="1"/>
      <c r="K15" s="1"/>
      <c r="L15" s="1"/>
      <c r="M15" s="1"/>
      <c r="N15" s="1"/>
      <c r="O15" s="1"/>
      <c r="P15" s="1"/>
      <c r="Q15" s="1"/>
      <c r="R15" s="1"/>
      <c r="S15" s="1"/>
      <c r="T15" s="1"/>
      <c r="U15" s="1"/>
      <c r="V15" s="1"/>
      <c r="W15" s="1"/>
      <c r="X15" s="1"/>
      <c r="Y15" s="1"/>
      <c r="Z15" s="1"/>
    </row>
    <row r="16" spans="1:26" ht="12.75" customHeight="1" x14ac:dyDescent="0.2">
      <c r="A16" s="35" t="s">
        <v>116</v>
      </c>
      <c r="B16" s="36"/>
      <c r="C16" s="37">
        <v>240</v>
      </c>
      <c r="D16" s="33"/>
      <c r="E16" s="37">
        <v>0</v>
      </c>
      <c r="F16" s="34"/>
      <c r="G16" s="1"/>
      <c r="H16" s="1"/>
      <c r="I16" s="1"/>
      <c r="J16" s="1"/>
      <c r="K16" s="1"/>
      <c r="L16" s="1"/>
      <c r="M16" s="1"/>
      <c r="N16" s="1"/>
      <c r="O16" s="1"/>
      <c r="P16" s="1"/>
      <c r="Q16" s="1"/>
      <c r="R16" s="1"/>
      <c r="S16" s="1"/>
      <c r="T16" s="1"/>
      <c r="U16" s="1"/>
      <c r="V16" s="1"/>
      <c r="W16" s="1"/>
      <c r="X16" s="1"/>
      <c r="Y16" s="1"/>
      <c r="Z16" s="1"/>
    </row>
    <row r="17" spans="1:26" ht="12.75" customHeight="1" x14ac:dyDescent="0.2">
      <c r="A17" s="35" t="s">
        <v>17</v>
      </c>
      <c r="B17" s="36"/>
      <c r="C17" s="37">
        <v>0</v>
      </c>
      <c r="D17" s="33"/>
      <c r="E17" s="37">
        <v>0</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287" t="s">
        <v>18</v>
      </c>
      <c r="B18" s="285"/>
      <c r="C18" s="207">
        <v>0</v>
      </c>
      <c r="D18" s="33"/>
      <c r="E18" s="207">
        <v>0</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35" t="s">
        <v>105</v>
      </c>
      <c r="B19" s="36"/>
      <c r="C19" s="37">
        <v>0</v>
      </c>
      <c r="D19" s="33"/>
      <c r="E19" s="37">
        <v>0</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38" t="s">
        <v>20</v>
      </c>
      <c r="B20" s="38"/>
      <c r="C20" s="39">
        <f>SUM(C14:C19)</f>
        <v>1615</v>
      </c>
      <c r="D20" s="33"/>
      <c r="E20" s="39">
        <f>SUM(E14:E19)</f>
        <v>1833</v>
      </c>
      <c r="F20" s="1"/>
      <c r="G20" s="1"/>
      <c r="H20" s="1"/>
      <c r="I20" s="1"/>
      <c r="J20" s="1"/>
      <c r="K20" s="1"/>
      <c r="L20" s="1"/>
      <c r="M20" s="1"/>
      <c r="N20" s="1"/>
      <c r="O20" s="1"/>
      <c r="P20" s="1"/>
      <c r="Q20" s="1"/>
      <c r="R20" s="1"/>
      <c r="S20" s="1"/>
      <c r="T20" s="1"/>
      <c r="U20" s="1"/>
      <c r="V20" s="1"/>
      <c r="W20" s="1"/>
      <c r="X20" s="1"/>
      <c r="Y20" s="1"/>
      <c r="Z20" s="1"/>
    </row>
    <row r="21" spans="1:26" ht="12.75" customHeight="1" x14ac:dyDescent="0.2">
      <c r="A21" s="30" t="s">
        <v>21</v>
      </c>
      <c r="B21" s="31"/>
      <c r="C21" s="37"/>
      <c r="D21" s="33"/>
      <c r="E21" s="37"/>
      <c r="F21" s="1"/>
      <c r="G21" s="1"/>
      <c r="H21" s="1"/>
      <c r="I21" s="1"/>
      <c r="J21" s="1"/>
      <c r="K21" s="1"/>
      <c r="L21" s="1"/>
      <c r="M21" s="1"/>
      <c r="N21" s="1"/>
      <c r="O21" s="1"/>
      <c r="P21" s="1"/>
      <c r="Q21" s="1"/>
      <c r="R21" s="1"/>
      <c r="S21" s="1"/>
      <c r="T21" s="1"/>
      <c r="U21" s="1"/>
      <c r="V21" s="1"/>
      <c r="W21" s="1"/>
      <c r="X21" s="1"/>
      <c r="Y21" s="1"/>
      <c r="Z21" s="1"/>
    </row>
    <row r="22" spans="1:26" ht="12.75" customHeight="1" x14ac:dyDescent="0.2">
      <c r="A22" s="35" t="s">
        <v>22</v>
      </c>
      <c r="B22" s="36"/>
      <c r="C22" s="37">
        <v>0</v>
      </c>
      <c r="D22" s="33"/>
      <c r="E22" s="37">
        <v>0</v>
      </c>
      <c r="F22" s="1"/>
      <c r="G22" s="1"/>
      <c r="H22" s="1"/>
      <c r="I22" s="1"/>
      <c r="J22" s="1"/>
      <c r="K22" s="1"/>
      <c r="L22" s="1"/>
      <c r="M22" s="1"/>
      <c r="N22" s="1"/>
      <c r="O22" s="1"/>
      <c r="P22" s="1"/>
      <c r="Q22" s="1"/>
      <c r="R22" s="1"/>
      <c r="S22" s="1"/>
      <c r="T22" s="1"/>
      <c r="U22" s="1"/>
      <c r="V22" s="1"/>
      <c r="W22" s="1"/>
      <c r="X22" s="1"/>
      <c r="Y22" s="1"/>
      <c r="Z22" s="1"/>
    </row>
    <row r="23" spans="1:26" ht="12.75" customHeight="1" x14ac:dyDescent="0.2">
      <c r="A23" s="35" t="s">
        <v>23</v>
      </c>
      <c r="B23" s="36"/>
      <c r="C23" s="37">
        <v>0</v>
      </c>
      <c r="D23" s="33"/>
      <c r="E23" s="37">
        <v>0</v>
      </c>
      <c r="F23" s="34"/>
      <c r="G23" s="1"/>
      <c r="H23" s="1"/>
      <c r="I23" s="1"/>
      <c r="J23" s="1"/>
      <c r="K23" s="1"/>
      <c r="L23" s="1"/>
      <c r="M23" s="1"/>
      <c r="N23" s="1"/>
      <c r="O23" s="1"/>
      <c r="P23" s="1"/>
      <c r="Q23" s="1"/>
      <c r="R23" s="1"/>
      <c r="S23" s="1"/>
      <c r="T23" s="1"/>
      <c r="U23" s="1"/>
      <c r="V23" s="1"/>
      <c r="W23" s="1"/>
      <c r="X23" s="1"/>
      <c r="Y23" s="1"/>
      <c r="Z23" s="1"/>
    </row>
    <row r="24" spans="1:26" ht="12.75" customHeight="1" x14ac:dyDescent="0.2">
      <c r="A24" s="38" t="s">
        <v>20</v>
      </c>
      <c r="B24" s="38"/>
      <c r="C24" s="39">
        <f>SUM(C22:C23)</f>
        <v>0</v>
      </c>
      <c r="D24" s="33"/>
      <c r="E24" s="39">
        <f>SUM(E22:E23)</f>
        <v>0</v>
      </c>
      <c r="F24" s="1"/>
      <c r="G24" s="1"/>
      <c r="H24" s="1"/>
      <c r="I24" s="1"/>
      <c r="J24" s="1"/>
      <c r="K24" s="1"/>
      <c r="L24" s="1"/>
      <c r="M24" s="1"/>
      <c r="N24" s="1"/>
      <c r="O24" s="1"/>
      <c r="P24" s="1"/>
      <c r="Q24" s="1"/>
      <c r="R24" s="1"/>
      <c r="S24" s="1"/>
      <c r="T24" s="1"/>
      <c r="U24" s="1"/>
      <c r="V24" s="1"/>
      <c r="W24" s="1"/>
      <c r="X24" s="1"/>
      <c r="Y24" s="1"/>
      <c r="Z24" s="1"/>
    </row>
    <row r="25" spans="1:26" ht="12.75" customHeight="1" x14ac:dyDescent="0.2">
      <c r="A25" s="30" t="s">
        <v>24</v>
      </c>
      <c r="B25" s="31"/>
      <c r="C25" s="37"/>
      <c r="D25" s="33"/>
      <c r="E25" s="37"/>
      <c r="F25" s="1"/>
      <c r="G25" s="1"/>
      <c r="H25" s="1"/>
      <c r="I25" s="1"/>
      <c r="J25" s="1"/>
      <c r="K25" s="1"/>
      <c r="L25" s="1"/>
      <c r="M25" s="1"/>
      <c r="N25" s="1"/>
      <c r="O25" s="1"/>
      <c r="P25" s="1"/>
      <c r="Q25" s="1"/>
      <c r="R25" s="1"/>
      <c r="S25" s="1"/>
      <c r="T25" s="1"/>
      <c r="U25" s="1"/>
      <c r="V25" s="1"/>
      <c r="W25" s="1"/>
      <c r="X25" s="1"/>
      <c r="Y25" s="1"/>
      <c r="Z25" s="1"/>
    </row>
    <row r="26" spans="1:26" ht="12.75" customHeight="1" x14ac:dyDescent="0.2">
      <c r="A26" s="35" t="s">
        <v>25</v>
      </c>
      <c r="B26" s="36"/>
      <c r="C26" s="37">
        <v>48</v>
      </c>
      <c r="D26" s="33"/>
      <c r="E26" s="37">
        <v>0</v>
      </c>
      <c r="F26" s="1"/>
      <c r="G26" s="1"/>
      <c r="H26" s="1"/>
      <c r="I26" s="1"/>
      <c r="J26" s="1"/>
      <c r="K26" s="1"/>
      <c r="L26" s="1"/>
      <c r="M26" s="1"/>
      <c r="N26" s="1"/>
      <c r="O26" s="1"/>
      <c r="P26" s="1"/>
      <c r="Q26" s="1"/>
      <c r="R26" s="1"/>
      <c r="S26" s="1"/>
      <c r="T26" s="1"/>
      <c r="U26" s="1"/>
      <c r="V26" s="1"/>
      <c r="W26" s="1"/>
      <c r="X26" s="1"/>
      <c r="Y26" s="1"/>
      <c r="Z26" s="1"/>
    </row>
    <row r="27" spans="1:26" ht="12.75" customHeight="1" x14ac:dyDescent="0.2">
      <c r="A27" s="35" t="s">
        <v>26</v>
      </c>
      <c r="B27" s="36"/>
      <c r="C27" s="37">
        <v>75</v>
      </c>
      <c r="D27" s="33"/>
      <c r="E27" s="37">
        <v>0</v>
      </c>
      <c r="F27" s="1"/>
      <c r="G27" s="1"/>
      <c r="H27" s="1"/>
      <c r="I27" s="1"/>
      <c r="J27" s="1"/>
      <c r="K27" s="1"/>
      <c r="L27" s="1"/>
      <c r="M27" s="1"/>
      <c r="N27" s="1"/>
      <c r="O27" s="1"/>
      <c r="P27" s="1"/>
      <c r="Q27" s="1"/>
      <c r="R27" s="1"/>
      <c r="S27" s="1"/>
      <c r="T27" s="1"/>
      <c r="U27" s="1"/>
      <c r="V27" s="1"/>
      <c r="W27" s="1"/>
      <c r="X27" s="1"/>
      <c r="Y27" s="1"/>
      <c r="Z27" s="1"/>
    </row>
    <row r="28" spans="1:26" ht="12.75" customHeight="1" x14ac:dyDescent="0.2">
      <c r="A28" s="35" t="s">
        <v>27</v>
      </c>
      <c r="B28" s="36"/>
      <c r="C28" s="37">
        <v>70</v>
      </c>
      <c r="D28" s="33"/>
      <c r="E28" s="37">
        <v>80.25</v>
      </c>
      <c r="F28" s="1"/>
      <c r="G28" s="1"/>
      <c r="H28" s="1"/>
      <c r="I28" s="1"/>
      <c r="J28" s="1"/>
      <c r="K28" s="1"/>
      <c r="L28" s="1"/>
      <c r="M28" s="1"/>
      <c r="N28" s="1"/>
      <c r="O28" s="1"/>
      <c r="P28" s="1"/>
      <c r="Q28" s="1"/>
      <c r="R28" s="1"/>
      <c r="S28" s="1"/>
      <c r="T28" s="1"/>
      <c r="U28" s="1"/>
      <c r="V28" s="1"/>
      <c r="W28" s="1"/>
      <c r="X28" s="1"/>
      <c r="Y28" s="1"/>
      <c r="Z28" s="1"/>
    </row>
    <row r="29" spans="1:26" ht="12.75" customHeight="1" x14ac:dyDescent="0.2">
      <c r="A29" s="35" t="s">
        <v>28</v>
      </c>
      <c r="B29" s="36"/>
      <c r="C29" s="37">
        <v>28.9</v>
      </c>
      <c r="D29" s="33"/>
      <c r="E29" s="37">
        <v>27</v>
      </c>
      <c r="F29" s="1"/>
      <c r="G29" s="1"/>
      <c r="H29" s="1"/>
      <c r="I29" s="1"/>
      <c r="J29" s="1"/>
      <c r="K29" s="1"/>
      <c r="L29" s="1"/>
      <c r="M29" s="1"/>
      <c r="N29" s="1"/>
      <c r="O29" s="1"/>
      <c r="P29" s="1"/>
      <c r="Q29" s="1"/>
      <c r="R29" s="1"/>
      <c r="S29" s="1"/>
      <c r="T29" s="1"/>
      <c r="U29" s="1"/>
      <c r="V29" s="1"/>
      <c r="W29" s="1"/>
      <c r="X29" s="1"/>
      <c r="Y29" s="1"/>
      <c r="Z29" s="1"/>
    </row>
    <row r="30" spans="1:26" ht="12.75" customHeight="1" x14ac:dyDescent="0.2">
      <c r="A30" s="35" t="s">
        <v>29</v>
      </c>
      <c r="B30" s="36"/>
      <c r="C30" s="37">
        <f>SUM(748-58)</f>
        <v>690</v>
      </c>
      <c r="D30" s="33"/>
      <c r="E30" s="37">
        <v>407</v>
      </c>
      <c r="F30" s="1"/>
      <c r="G30" s="1"/>
      <c r="H30" s="1"/>
      <c r="I30" s="1"/>
      <c r="J30" s="1"/>
      <c r="K30" s="1"/>
      <c r="L30" s="1"/>
      <c r="M30" s="1"/>
      <c r="N30" s="1"/>
      <c r="O30" s="1"/>
      <c r="P30" s="1"/>
      <c r="Q30" s="1"/>
      <c r="R30" s="1"/>
      <c r="S30" s="1"/>
      <c r="T30" s="1"/>
      <c r="U30" s="1"/>
      <c r="V30" s="1"/>
      <c r="W30" s="1"/>
      <c r="X30" s="1"/>
      <c r="Y30" s="1"/>
      <c r="Z30" s="1"/>
    </row>
    <row r="31" spans="1:26" ht="12.75" customHeight="1" x14ac:dyDescent="0.2">
      <c r="A31" s="35"/>
      <c r="B31" s="36"/>
      <c r="C31" s="37"/>
      <c r="D31" s="33"/>
      <c r="E31" s="37"/>
      <c r="F31" s="1"/>
      <c r="G31" s="1"/>
      <c r="H31" s="1"/>
      <c r="I31" s="1"/>
      <c r="J31" s="1"/>
      <c r="K31" s="1"/>
      <c r="L31" s="1"/>
      <c r="M31" s="1"/>
      <c r="N31" s="1"/>
      <c r="O31" s="1"/>
      <c r="P31" s="1"/>
      <c r="Q31" s="1"/>
      <c r="R31" s="1"/>
      <c r="S31" s="1"/>
      <c r="T31" s="1"/>
      <c r="U31" s="1"/>
      <c r="V31" s="1"/>
      <c r="W31" s="1"/>
      <c r="X31" s="1"/>
      <c r="Y31" s="1"/>
      <c r="Z31" s="1"/>
    </row>
    <row r="32" spans="1:26" ht="12.75" customHeight="1" x14ac:dyDescent="0.2">
      <c r="A32" s="35"/>
      <c r="B32" s="36"/>
      <c r="C32" s="37"/>
      <c r="D32" s="33"/>
      <c r="E32" s="37"/>
      <c r="F32" s="1"/>
      <c r="G32" s="1"/>
      <c r="H32" s="1"/>
      <c r="I32" s="1"/>
      <c r="J32" s="1"/>
      <c r="K32" s="1"/>
      <c r="L32" s="1"/>
      <c r="M32" s="1"/>
      <c r="N32" s="1"/>
      <c r="O32" s="1"/>
      <c r="P32" s="1"/>
      <c r="Q32" s="1"/>
      <c r="R32" s="1"/>
      <c r="S32" s="1"/>
      <c r="T32" s="1"/>
      <c r="U32" s="1"/>
      <c r="V32" s="1"/>
      <c r="W32" s="1"/>
      <c r="X32" s="1"/>
      <c r="Y32" s="1"/>
      <c r="Z32" s="1"/>
    </row>
    <row r="33" spans="1:26" ht="12.75" customHeight="1" x14ac:dyDescent="0.2">
      <c r="A33" s="38" t="s">
        <v>20</v>
      </c>
      <c r="B33" s="38"/>
      <c r="C33" s="39">
        <f>SUM(C26:C32)</f>
        <v>911.9</v>
      </c>
      <c r="D33" s="33"/>
      <c r="E33" s="39">
        <f>SUM(E26:E32)</f>
        <v>514.25</v>
      </c>
      <c r="F33" s="1"/>
      <c r="G33" s="1"/>
      <c r="H33" s="1"/>
      <c r="I33" s="1"/>
      <c r="J33" s="1"/>
      <c r="K33" s="1"/>
      <c r="L33" s="1"/>
      <c r="M33" s="1"/>
      <c r="N33" s="1"/>
      <c r="O33" s="1"/>
      <c r="P33" s="1"/>
      <c r="Q33" s="1"/>
      <c r="R33" s="1"/>
      <c r="S33" s="1"/>
      <c r="T33" s="1"/>
      <c r="U33" s="1"/>
      <c r="V33" s="1"/>
      <c r="W33" s="1"/>
      <c r="X33" s="1"/>
      <c r="Y33" s="1"/>
      <c r="Z33" s="1"/>
    </row>
    <row r="34" spans="1:26" ht="12.75" customHeight="1" x14ac:dyDescent="0.2">
      <c r="A34" s="30" t="s">
        <v>30</v>
      </c>
      <c r="B34" s="31"/>
      <c r="C34" s="37"/>
      <c r="D34" s="33"/>
      <c r="E34" s="37"/>
      <c r="F34" s="1"/>
      <c r="G34" s="1"/>
      <c r="H34" s="1"/>
      <c r="I34" s="1"/>
      <c r="J34" s="1"/>
      <c r="K34" s="1"/>
      <c r="L34" s="1"/>
      <c r="M34" s="1"/>
      <c r="N34" s="1"/>
      <c r="O34" s="1"/>
      <c r="P34" s="1"/>
      <c r="Q34" s="1"/>
      <c r="R34" s="1"/>
      <c r="S34" s="1"/>
      <c r="T34" s="1"/>
      <c r="U34" s="1"/>
      <c r="V34" s="1"/>
      <c r="W34" s="1"/>
      <c r="X34" s="1"/>
      <c r="Y34" s="1"/>
      <c r="Z34" s="1"/>
    </row>
    <row r="35" spans="1:26" ht="12.75" customHeight="1" x14ac:dyDescent="0.2">
      <c r="A35" s="35" t="s">
        <v>31</v>
      </c>
      <c r="B35" s="36"/>
      <c r="C35" s="37">
        <v>0</v>
      </c>
      <c r="D35" s="33"/>
      <c r="E35" s="37">
        <v>0</v>
      </c>
      <c r="F35" s="1"/>
      <c r="G35" s="1"/>
      <c r="H35" s="1"/>
      <c r="I35" s="1"/>
      <c r="J35" s="1"/>
      <c r="K35" s="1"/>
      <c r="L35" s="1"/>
      <c r="M35" s="1"/>
      <c r="N35" s="1"/>
      <c r="O35" s="1"/>
      <c r="P35" s="1"/>
      <c r="Q35" s="1"/>
      <c r="R35" s="1"/>
      <c r="S35" s="1"/>
      <c r="T35" s="1"/>
      <c r="U35" s="1"/>
      <c r="V35" s="1"/>
      <c r="W35" s="1"/>
      <c r="X35" s="1"/>
      <c r="Y35" s="1"/>
      <c r="Z35" s="1"/>
    </row>
    <row r="36" spans="1:26" ht="12.75" customHeight="1" x14ac:dyDescent="0.2">
      <c r="A36" s="35" t="s">
        <v>32</v>
      </c>
      <c r="B36" s="36"/>
      <c r="C36" s="37">
        <v>0</v>
      </c>
      <c r="D36" s="33"/>
      <c r="E36" s="37">
        <v>0</v>
      </c>
      <c r="F36" s="1"/>
      <c r="G36" s="1"/>
      <c r="H36" s="1"/>
      <c r="I36" s="1"/>
      <c r="J36" s="1"/>
      <c r="K36" s="1"/>
      <c r="L36" s="1"/>
      <c r="M36" s="1"/>
      <c r="N36" s="1"/>
      <c r="O36" s="1"/>
      <c r="P36" s="1"/>
      <c r="Q36" s="1"/>
      <c r="R36" s="1"/>
      <c r="S36" s="1"/>
      <c r="T36" s="1"/>
      <c r="U36" s="1"/>
      <c r="V36" s="1"/>
      <c r="W36" s="1"/>
      <c r="X36" s="1"/>
      <c r="Y36" s="1"/>
      <c r="Z36" s="1"/>
    </row>
    <row r="37" spans="1:26" ht="12.75" customHeight="1" x14ac:dyDescent="0.2">
      <c r="A37" s="35" t="s">
        <v>33</v>
      </c>
      <c r="B37" s="36"/>
      <c r="C37" s="37">
        <v>0</v>
      </c>
      <c r="D37" s="33"/>
      <c r="E37" s="37">
        <v>0</v>
      </c>
      <c r="F37" s="1"/>
      <c r="G37" s="1"/>
      <c r="H37" s="1"/>
      <c r="I37" s="1"/>
      <c r="J37" s="1"/>
      <c r="K37" s="1"/>
      <c r="L37" s="1"/>
      <c r="M37" s="1"/>
      <c r="N37" s="1"/>
      <c r="O37" s="1"/>
      <c r="P37" s="1"/>
      <c r="Q37" s="1"/>
      <c r="R37" s="1"/>
      <c r="S37" s="1"/>
      <c r="T37" s="1"/>
      <c r="U37" s="1"/>
      <c r="V37" s="1"/>
      <c r="W37" s="1"/>
      <c r="X37" s="1"/>
      <c r="Y37" s="1"/>
      <c r="Z37" s="1"/>
    </row>
    <row r="38" spans="1:26" ht="12.75" customHeight="1" x14ac:dyDescent="0.2">
      <c r="A38" s="35" t="s">
        <v>34</v>
      </c>
      <c r="B38" s="36"/>
      <c r="C38" s="37">
        <v>0</v>
      </c>
      <c r="D38" s="33"/>
      <c r="E38" s="37">
        <v>0</v>
      </c>
      <c r="F38" s="1"/>
      <c r="G38" s="1"/>
      <c r="H38" s="1"/>
      <c r="I38" s="1"/>
      <c r="J38" s="1"/>
      <c r="K38" s="1"/>
      <c r="L38" s="1"/>
      <c r="M38" s="1"/>
      <c r="N38" s="1"/>
      <c r="O38" s="1"/>
      <c r="P38" s="1"/>
      <c r="Q38" s="1"/>
      <c r="R38" s="1"/>
      <c r="S38" s="1"/>
      <c r="T38" s="1"/>
      <c r="U38" s="1"/>
      <c r="V38" s="1"/>
      <c r="W38" s="1"/>
      <c r="X38" s="1"/>
      <c r="Y38" s="1"/>
      <c r="Z38" s="1"/>
    </row>
    <row r="39" spans="1:26" ht="12.75" customHeight="1" x14ac:dyDescent="0.2">
      <c r="A39" s="35" t="s">
        <v>35</v>
      </c>
      <c r="B39" s="36"/>
      <c r="C39" s="37">
        <v>0</v>
      </c>
      <c r="D39" s="33"/>
      <c r="E39" s="37">
        <v>0</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40" t="s">
        <v>20</v>
      </c>
      <c r="B40" s="40"/>
      <c r="C40" s="39">
        <v>0</v>
      </c>
      <c r="D40" s="33"/>
      <c r="E40" s="39">
        <v>0</v>
      </c>
      <c r="F40" s="1"/>
      <c r="G40" s="1"/>
      <c r="H40" s="1"/>
      <c r="I40" s="1"/>
      <c r="J40" s="1"/>
      <c r="K40" s="1"/>
      <c r="L40" s="1"/>
      <c r="M40" s="1"/>
      <c r="N40" s="1"/>
      <c r="O40" s="1"/>
      <c r="P40" s="1"/>
      <c r="Q40" s="1"/>
      <c r="R40" s="1"/>
      <c r="S40" s="1"/>
      <c r="T40" s="1"/>
      <c r="U40" s="1"/>
      <c r="V40" s="1"/>
      <c r="W40" s="1"/>
      <c r="X40" s="1"/>
      <c r="Y40" s="1"/>
      <c r="Z40" s="1"/>
    </row>
    <row r="41" spans="1:26" ht="12.75" customHeight="1" x14ac:dyDescent="0.2">
      <c r="A41" s="41"/>
      <c r="B41" s="41"/>
      <c r="C41" s="34"/>
      <c r="D41" s="25"/>
      <c r="E41" s="34"/>
      <c r="F41" s="1"/>
      <c r="G41" s="1"/>
      <c r="H41" s="1"/>
      <c r="I41" s="1"/>
      <c r="J41" s="1"/>
      <c r="K41" s="1"/>
      <c r="L41" s="1"/>
      <c r="M41" s="1"/>
      <c r="N41" s="1"/>
      <c r="O41" s="1"/>
      <c r="P41" s="1"/>
      <c r="Q41" s="1"/>
      <c r="R41" s="1"/>
      <c r="S41" s="1"/>
      <c r="T41" s="1"/>
      <c r="U41" s="1"/>
      <c r="V41" s="1"/>
      <c r="W41" s="1"/>
      <c r="X41" s="1"/>
      <c r="Y41" s="1"/>
      <c r="Z41" s="1"/>
    </row>
    <row r="42" spans="1:26" ht="12.75" customHeight="1" x14ac:dyDescent="0.2">
      <c r="A42" s="42" t="s">
        <v>36</v>
      </c>
      <c r="B42" s="42"/>
      <c r="C42" s="43">
        <f>+C20+C24+C33+C40</f>
        <v>2526.9</v>
      </c>
      <c r="D42" s="25"/>
      <c r="E42" s="43">
        <f>+E20+E24+E33+E40</f>
        <v>2347.25</v>
      </c>
      <c r="F42" s="1"/>
      <c r="G42" s="1"/>
      <c r="H42" s="1"/>
      <c r="I42" s="1"/>
      <c r="J42" s="1"/>
      <c r="K42" s="1"/>
      <c r="L42" s="1"/>
      <c r="M42" s="1"/>
      <c r="N42" s="1"/>
      <c r="O42" s="1"/>
      <c r="P42" s="1"/>
      <c r="Q42" s="1"/>
      <c r="R42" s="1"/>
      <c r="S42" s="1"/>
      <c r="T42" s="1"/>
      <c r="U42" s="1"/>
      <c r="V42" s="1"/>
      <c r="W42" s="1"/>
      <c r="X42" s="1"/>
      <c r="Y42" s="1"/>
      <c r="Z42" s="1"/>
    </row>
    <row r="43" spans="1:26" ht="12.75" customHeight="1" x14ac:dyDescent="0.2">
      <c r="A43" s="25"/>
      <c r="B43" s="25"/>
      <c r="C43" s="44"/>
      <c r="D43" s="25"/>
      <c r="E43" s="44"/>
      <c r="F43" s="1"/>
      <c r="G43" s="1"/>
      <c r="H43" s="1"/>
      <c r="I43" s="1"/>
      <c r="J43" s="1"/>
      <c r="K43" s="1"/>
      <c r="L43" s="1"/>
      <c r="M43" s="1"/>
      <c r="N43" s="1"/>
      <c r="O43" s="1"/>
      <c r="P43" s="1"/>
      <c r="Q43" s="1"/>
      <c r="R43" s="1"/>
      <c r="S43" s="1"/>
      <c r="T43" s="1"/>
      <c r="U43" s="1"/>
      <c r="V43" s="1"/>
      <c r="W43" s="1"/>
      <c r="X43" s="1"/>
      <c r="Y43" s="1"/>
      <c r="Z43" s="1"/>
    </row>
    <row r="44" spans="1:26" ht="12.75" customHeight="1" x14ac:dyDescent="0.2">
      <c r="A44" s="45" t="s">
        <v>37</v>
      </c>
      <c r="B44" s="45"/>
      <c r="C44" s="46"/>
      <c r="D44" s="25"/>
      <c r="E44" s="46"/>
      <c r="F44" s="1"/>
      <c r="G44" s="1"/>
      <c r="H44" s="1"/>
      <c r="I44" s="1"/>
      <c r="J44" s="1"/>
      <c r="K44" s="1"/>
      <c r="L44" s="1"/>
      <c r="M44" s="1"/>
      <c r="N44" s="1"/>
      <c r="O44" s="1"/>
      <c r="P44" s="1"/>
      <c r="Q44" s="1"/>
      <c r="R44" s="1"/>
      <c r="S44" s="1"/>
      <c r="T44" s="1"/>
      <c r="U44" s="1"/>
      <c r="V44" s="1"/>
      <c r="W44" s="1"/>
      <c r="X44" s="1"/>
      <c r="Y44" s="1"/>
      <c r="Z44" s="1"/>
    </row>
    <row r="45" spans="1:26" ht="12.75" customHeight="1" x14ac:dyDescent="0.25">
      <c r="A45" s="47"/>
      <c r="B45" s="47"/>
      <c r="C45" s="48"/>
      <c r="D45" s="25"/>
      <c r="E45" s="48"/>
      <c r="F45" s="1"/>
      <c r="G45" s="1"/>
      <c r="H45" s="1"/>
      <c r="I45" s="1"/>
      <c r="J45" s="1"/>
      <c r="K45" s="1"/>
      <c r="L45" s="1"/>
      <c r="M45" s="1"/>
      <c r="N45" s="1"/>
      <c r="O45" s="1"/>
      <c r="P45" s="1"/>
      <c r="Q45" s="1"/>
      <c r="R45" s="1"/>
      <c r="S45" s="1"/>
      <c r="T45" s="1"/>
      <c r="U45" s="1"/>
      <c r="V45" s="1"/>
      <c r="W45" s="1"/>
      <c r="X45" s="1"/>
      <c r="Y45" s="1"/>
      <c r="Z45" s="1"/>
    </row>
    <row r="46" spans="1:26" ht="12.75" customHeight="1" x14ac:dyDescent="0.2">
      <c r="A46" s="42" t="s">
        <v>38</v>
      </c>
      <c r="B46" s="42"/>
      <c r="C46" s="49">
        <f>+C44+C42</f>
        <v>2526.9</v>
      </c>
      <c r="D46" s="25"/>
      <c r="E46" s="49">
        <f>+E44+E42</f>
        <v>2347.25</v>
      </c>
      <c r="F46" s="1"/>
      <c r="G46" s="1"/>
      <c r="H46" s="1"/>
      <c r="I46" s="1"/>
      <c r="J46" s="1"/>
      <c r="K46" s="1"/>
      <c r="L46" s="1"/>
      <c r="M46" s="1"/>
      <c r="N46" s="1"/>
      <c r="O46" s="1"/>
      <c r="P46" s="1"/>
      <c r="Q46" s="1"/>
      <c r="R46" s="1"/>
      <c r="S46" s="1"/>
      <c r="T46" s="1"/>
      <c r="U46" s="1"/>
      <c r="V46" s="1"/>
      <c r="W46" s="1"/>
      <c r="X46" s="1"/>
      <c r="Y46" s="1"/>
      <c r="Z46" s="1"/>
    </row>
    <row r="47" spans="1:26" ht="8.25" customHeight="1" x14ac:dyDescent="0.2">
      <c r="A47" s="1"/>
      <c r="B47" s="1"/>
      <c r="C47" s="11"/>
      <c r="D47" s="1"/>
      <c r="E47" s="196"/>
      <c r="F47" s="1"/>
      <c r="G47" s="1"/>
      <c r="H47" s="1"/>
      <c r="I47" s="1"/>
      <c r="J47" s="1"/>
      <c r="K47" s="1"/>
      <c r="L47" s="1"/>
      <c r="M47" s="1"/>
      <c r="N47" s="1"/>
      <c r="O47" s="1"/>
      <c r="P47" s="1"/>
      <c r="Q47" s="1"/>
      <c r="R47" s="1"/>
      <c r="S47" s="1"/>
      <c r="T47" s="1"/>
      <c r="U47" s="1"/>
      <c r="V47" s="1"/>
      <c r="W47" s="1"/>
      <c r="X47" s="1"/>
      <c r="Y47" s="1"/>
      <c r="Z47" s="1"/>
    </row>
    <row r="48" spans="1:26" ht="4.5" customHeight="1" x14ac:dyDescent="0.2">
      <c r="A48" s="1"/>
      <c r="B48" s="1"/>
      <c r="C48" s="11"/>
      <c r="D48" s="1"/>
      <c r="E48" s="196"/>
      <c r="F48" s="1"/>
      <c r="G48" s="1"/>
      <c r="H48" s="1"/>
      <c r="I48" s="1"/>
      <c r="J48" s="1"/>
      <c r="K48" s="1"/>
      <c r="L48" s="1"/>
      <c r="M48" s="1"/>
      <c r="N48" s="1"/>
      <c r="O48" s="1"/>
      <c r="P48" s="1"/>
      <c r="Q48" s="1"/>
      <c r="R48" s="1"/>
      <c r="S48" s="1"/>
      <c r="T48" s="1"/>
      <c r="U48" s="1"/>
      <c r="V48" s="1"/>
      <c r="W48" s="1"/>
      <c r="X48" s="1"/>
      <c r="Y48" s="1"/>
      <c r="Z48" s="1"/>
    </row>
    <row r="49" spans="1:26" ht="12" customHeight="1" x14ac:dyDescent="0.2">
      <c r="A49" s="1"/>
      <c r="B49" s="1"/>
      <c r="C49" s="11"/>
      <c r="D49" s="1"/>
      <c r="E49" s="196"/>
      <c r="F49" s="1"/>
      <c r="G49" s="1"/>
      <c r="H49" s="1"/>
      <c r="I49" s="1"/>
      <c r="J49" s="1"/>
      <c r="K49" s="1"/>
      <c r="L49" s="1"/>
      <c r="M49" s="1"/>
      <c r="N49" s="1"/>
      <c r="O49" s="1"/>
      <c r="P49" s="1"/>
      <c r="Q49" s="1"/>
      <c r="R49" s="1"/>
      <c r="S49" s="1"/>
      <c r="T49" s="1"/>
      <c r="U49" s="1"/>
      <c r="V49" s="1"/>
      <c r="W49" s="1"/>
      <c r="X49" s="1"/>
      <c r="Y49" s="1"/>
      <c r="Z49" s="1"/>
    </row>
    <row r="50" spans="1:26" ht="21" customHeight="1" x14ac:dyDescent="0.2">
      <c r="A50" s="286" t="str">
        <f t="shared" ref="A50:A51" si="0">+A1</f>
        <v>1st Haddenham Cub Scouts</v>
      </c>
      <c r="B50" s="281"/>
      <c r="C50" s="281"/>
      <c r="D50" s="281"/>
      <c r="E50" s="281"/>
      <c r="F50" s="1"/>
      <c r="G50" s="1"/>
      <c r="H50" s="1"/>
      <c r="I50" s="1"/>
      <c r="J50" s="1"/>
      <c r="K50" s="1"/>
      <c r="L50" s="1"/>
      <c r="M50" s="1"/>
      <c r="N50" s="1"/>
      <c r="O50" s="1"/>
      <c r="P50" s="1"/>
      <c r="Q50" s="1"/>
      <c r="R50" s="1"/>
      <c r="S50" s="1"/>
      <c r="T50" s="1"/>
      <c r="U50" s="1"/>
      <c r="V50" s="1"/>
      <c r="W50" s="1"/>
      <c r="X50" s="1"/>
      <c r="Y50" s="1"/>
      <c r="Z50" s="1"/>
    </row>
    <row r="51" spans="1:26" ht="12.75" customHeight="1" x14ac:dyDescent="0.2">
      <c r="A51" s="286" t="str">
        <f t="shared" si="0"/>
        <v>Receipts and Payments Account</v>
      </c>
      <c r="B51" s="281"/>
      <c r="C51" s="281"/>
      <c r="D51" s="281"/>
      <c r="E51" s="28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5"/>
      <c r="C52" s="51" t="s">
        <v>3</v>
      </c>
      <c r="D52" s="5"/>
      <c r="E52" s="190" t="s">
        <v>4</v>
      </c>
      <c r="F52" s="1"/>
      <c r="G52" s="1"/>
      <c r="H52" s="1"/>
      <c r="I52" s="1"/>
      <c r="J52" s="1"/>
      <c r="K52" s="1"/>
      <c r="L52" s="1"/>
      <c r="M52" s="1"/>
      <c r="N52" s="1"/>
      <c r="O52" s="1"/>
      <c r="P52" s="1"/>
      <c r="Q52" s="1"/>
      <c r="R52" s="1"/>
      <c r="S52" s="1"/>
      <c r="T52" s="1"/>
      <c r="U52" s="1"/>
      <c r="V52" s="1"/>
      <c r="W52" s="1"/>
      <c r="X52" s="1"/>
      <c r="Y52" s="1"/>
      <c r="Z52" s="1"/>
    </row>
    <row r="53" spans="1:26" ht="30.75" customHeight="1" x14ac:dyDescent="0.2">
      <c r="A53" s="1"/>
      <c r="B53" s="8" t="s">
        <v>5</v>
      </c>
      <c r="C53" s="8" t="s">
        <v>113</v>
      </c>
      <c r="D53" s="8" t="s">
        <v>7</v>
      </c>
      <c r="E53" s="8" t="s">
        <v>114</v>
      </c>
      <c r="F53" s="1"/>
      <c r="G53" s="1"/>
      <c r="H53" s="1"/>
      <c r="I53" s="1"/>
      <c r="J53" s="1"/>
      <c r="K53" s="1"/>
      <c r="L53" s="1"/>
      <c r="M53" s="1"/>
      <c r="N53" s="1"/>
      <c r="O53" s="1"/>
      <c r="P53" s="1"/>
      <c r="Q53" s="1"/>
      <c r="R53" s="1"/>
      <c r="S53" s="1"/>
      <c r="T53" s="1"/>
      <c r="U53" s="1"/>
      <c r="V53" s="1"/>
      <c r="W53" s="1"/>
      <c r="X53" s="1"/>
      <c r="Y53" s="1"/>
      <c r="Z53" s="1"/>
    </row>
    <row r="54" spans="1:26" ht="6" customHeight="1" x14ac:dyDescent="0.2">
      <c r="A54" s="1"/>
      <c r="B54" s="1"/>
      <c r="C54" s="11"/>
      <c r="D54" s="1"/>
      <c r="E54" s="63"/>
      <c r="F54" s="1"/>
      <c r="G54" s="1"/>
      <c r="H54" s="1"/>
      <c r="I54" s="1"/>
      <c r="J54" s="1"/>
      <c r="K54" s="1"/>
      <c r="L54" s="1"/>
      <c r="M54" s="1"/>
      <c r="N54" s="1"/>
      <c r="O54" s="1"/>
      <c r="P54" s="1"/>
      <c r="Q54" s="1"/>
      <c r="R54" s="1"/>
      <c r="S54" s="1"/>
      <c r="T54" s="1"/>
      <c r="U54" s="1"/>
      <c r="V54" s="1"/>
      <c r="W54" s="1"/>
      <c r="X54" s="1"/>
      <c r="Y54" s="1"/>
      <c r="Z54" s="1"/>
    </row>
    <row r="55" spans="1:26" ht="12.75" customHeight="1" x14ac:dyDescent="0.3">
      <c r="A55" s="13" t="s">
        <v>9</v>
      </c>
      <c r="B55" s="13"/>
      <c r="C55" s="14"/>
      <c r="D55" s="15"/>
      <c r="E55" s="192"/>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7"/>
      <c r="B56" s="17"/>
      <c r="C56" s="193">
        <v>2018</v>
      </c>
      <c r="D56" s="19"/>
      <c r="E56" s="193">
        <v>2017</v>
      </c>
      <c r="F56" s="20"/>
      <c r="G56" s="1"/>
      <c r="H56" s="1"/>
      <c r="I56" s="1"/>
      <c r="J56" s="1"/>
      <c r="K56" s="1"/>
      <c r="L56" s="1"/>
      <c r="M56" s="1"/>
      <c r="N56" s="1"/>
      <c r="O56" s="1"/>
      <c r="P56" s="1"/>
      <c r="Q56" s="1"/>
      <c r="R56" s="1"/>
      <c r="S56" s="1"/>
      <c r="T56" s="1"/>
      <c r="U56" s="1"/>
      <c r="V56" s="1"/>
      <c r="W56" s="1"/>
      <c r="X56" s="1"/>
      <c r="Y56" s="1"/>
      <c r="Z56" s="1"/>
    </row>
    <row r="57" spans="1:26" ht="12.75" customHeight="1" x14ac:dyDescent="0.25">
      <c r="A57" s="17"/>
      <c r="B57" s="17"/>
      <c r="C57" s="194" t="s">
        <v>10</v>
      </c>
      <c r="D57" s="19"/>
      <c r="E57" s="194" t="s">
        <v>10</v>
      </c>
      <c r="F57" s="22"/>
      <c r="G57" s="1"/>
      <c r="H57" s="1"/>
      <c r="I57" s="1"/>
      <c r="J57" s="1"/>
      <c r="K57" s="1"/>
      <c r="L57" s="1"/>
      <c r="M57" s="1"/>
      <c r="N57" s="1"/>
      <c r="O57" s="1"/>
      <c r="P57" s="1"/>
      <c r="Q57" s="1"/>
      <c r="R57" s="1"/>
      <c r="S57" s="1"/>
      <c r="T57" s="1"/>
      <c r="U57" s="1"/>
      <c r="V57" s="1"/>
      <c r="W57" s="1"/>
      <c r="X57" s="1"/>
      <c r="Y57" s="1"/>
      <c r="Z57" s="1"/>
    </row>
    <row r="58" spans="1:26" ht="11.25" customHeight="1" x14ac:dyDescent="0.25">
      <c r="A58" s="23"/>
      <c r="B58" s="23"/>
      <c r="C58" s="195" t="s">
        <v>11</v>
      </c>
      <c r="D58" s="25"/>
      <c r="E58" s="195" t="s">
        <v>11</v>
      </c>
      <c r="F58" s="26"/>
      <c r="G58" s="1"/>
      <c r="H58" s="1"/>
      <c r="I58" s="1"/>
      <c r="J58" s="1"/>
      <c r="K58" s="1"/>
      <c r="L58" s="1"/>
      <c r="M58" s="1"/>
      <c r="N58" s="1"/>
      <c r="O58" s="1"/>
      <c r="P58" s="1"/>
      <c r="Q58" s="1"/>
      <c r="R58" s="1"/>
      <c r="S58" s="1"/>
      <c r="T58" s="1"/>
      <c r="U58" s="1"/>
      <c r="V58" s="1"/>
      <c r="W58" s="1"/>
      <c r="X58" s="1"/>
      <c r="Y58" s="1"/>
      <c r="Z58" s="1"/>
    </row>
    <row r="59" spans="1:26" ht="12.75" customHeight="1" x14ac:dyDescent="0.2">
      <c r="A59" s="27" t="s">
        <v>39</v>
      </c>
      <c r="B59" s="27"/>
      <c r="C59" s="11"/>
      <c r="D59" s="53"/>
      <c r="E59" s="54"/>
      <c r="F59" s="53"/>
      <c r="G59" s="1"/>
      <c r="H59" s="1"/>
      <c r="I59" s="1"/>
      <c r="J59" s="1"/>
      <c r="K59" s="1"/>
      <c r="L59" s="1"/>
      <c r="M59" s="1"/>
      <c r="N59" s="1"/>
      <c r="O59" s="1"/>
      <c r="P59" s="1"/>
      <c r="Q59" s="1"/>
      <c r="R59" s="1"/>
      <c r="S59" s="1"/>
      <c r="T59" s="1"/>
      <c r="U59" s="1"/>
      <c r="V59" s="1"/>
      <c r="W59" s="1"/>
      <c r="X59" s="1"/>
      <c r="Y59" s="1"/>
      <c r="Z59" s="1"/>
    </row>
    <row r="60" spans="1:26" ht="12.75" customHeight="1" x14ac:dyDescent="0.2">
      <c r="A60" s="35" t="s">
        <v>40</v>
      </c>
      <c r="B60" s="36"/>
      <c r="C60" s="55">
        <v>672</v>
      </c>
      <c r="D60" s="56"/>
      <c r="E60" s="55">
        <v>934</v>
      </c>
      <c r="F60" s="57"/>
      <c r="G60" s="1"/>
      <c r="H60" s="1"/>
      <c r="I60" s="1"/>
      <c r="J60" s="1"/>
      <c r="K60" s="1"/>
      <c r="L60" s="1"/>
      <c r="M60" s="1"/>
      <c r="N60" s="1"/>
      <c r="O60" s="1"/>
      <c r="P60" s="1"/>
      <c r="Q60" s="1"/>
      <c r="R60" s="1"/>
      <c r="S60" s="1"/>
      <c r="T60" s="1"/>
      <c r="U60" s="1"/>
      <c r="V60" s="1"/>
      <c r="W60" s="1"/>
      <c r="X60" s="1"/>
      <c r="Y60" s="1"/>
      <c r="Z60" s="1"/>
    </row>
    <row r="61" spans="1:26" ht="13.5" customHeight="1" x14ac:dyDescent="0.2">
      <c r="A61" s="35" t="s">
        <v>41</v>
      </c>
      <c r="B61" s="36"/>
      <c r="C61" s="55">
        <v>116.2</v>
      </c>
      <c r="D61" s="56"/>
      <c r="E61" s="55">
        <v>139.63999999999999</v>
      </c>
      <c r="F61" s="57"/>
      <c r="G61" s="1"/>
      <c r="H61" s="1"/>
      <c r="I61" s="1"/>
      <c r="J61" s="1"/>
      <c r="K61" s="1"/>
      <c r="L61" s="1"/>
      <c r="M61" s="1"/>
      <c r="N61" s="1"/>
      <c r="O61" s="1"/>
      <c r="P61" s="1"/>
      <c r="Q61" s="1"/>
      <c r="R61" s="1"/>
      <c r="S61" s="1"/>
      <c r="T61" s="1"/>
      <c r="U61" s="1"/>
      <c r="V61" s="1"/>
      <c r="W61" s="1"/>
      <c r="X61" s="1"/>
      <c r="Y61" s="1"/>
      <c r="Z61" s="1"/>
    </row>
    <row r="62" spans="1:26" ht="12.75" customHeight="1" x14ac:dyDescent="0.2">
      <c r="A62" s="35" t="s">
        <v>42</v>
      </c>
      <c r="B62" s="36"/>
      <c r="C62" s="55">
        <v>23.5</v>
      </c>
      <c r="D62" s="56"/>
      <c r="E62" s="55">
        <v>0</v>
      </c>
      <c r="F62" s="57"/>
      <c r="G62" s="1"/>
      <c r="H62" s="1"/>
      <c r="I62" s="1"/>
      <c r="J62" s="1"/>
      <c r="K62" s="1"/>
      <c r="L62" s="1"/>
      <c r="M62" s="1"/>
      <c r="N62" s="1"/>
      <c r="O62" s="1"/>
      <c r="P62" s="1"/>
      <c r="Q62" s="1"/>
      <c r="R62" s="1"/>
      <c r="S62" s="1"/>
      <c r="T62" s="1"/>
      <c r="U62" s="1"/>
      <c r="V62" s="1"/>
      <c r="W62" s="1"/>
      <c r="X62" s="1"/>
      <c r="Y62" s="1"/>
      <c r="Z62" s="1"/>
    </row>
    <row r="63" spans="1:26" ht="12.75" customHeight="1" x14ac:dyDescent="0.2">
      <c r="A63" s="35" t="s">
        <v>43</v>
      </c>
      <c r="B63" s="36"/>
      <c r="C63" s="55">
        <v>0</v>
      </c>
      <c r="D63" s="56"/>
      <c r="E63" s="55">
        <v>269.88</v>
      </c>
      <c r="F63" s="57"/>
      <c r="G63" s="1"/>
      <c r="H63" s="1"/>
      <c r="I63" s="1"/>
      <c r="J63" s="1"/>
      <c r="K63" s="1"/>
      <c r="L63" s="1"/>
      <c r="M63" s="1"/>
      <c r="N63" s="1"/>
      <c r="O63" s="1"/>
      <c r="P63" s="1"/>
      <c r="Q63" s="1"/>
      <c r="R63" s="1"/>
      <c r="S63" s="1"/>
      <c r="T63" s="1"/>
      <c r="U63" s="1"/>
      <c r="V63" s="1"/>
      <c r="W63" s="1"/>
      <c r="X63" s="1"/>
      <c r="Y63" s="1"/>
      <c r="Z63" s="1"/>
    </row>
    <row r="64" spans="1:26" ht="12.75" customHeight="1" x14ac:dyDescent="0.2">
      <c r="A64" s="35" t="s">
        <v>44</v>
      </c>
      <c r="B64" s="197"/>
      <c r="C64" s="55">
        <v>500</v>
      </c>
      <c r="D64" s="56"/>
      <c r="E64" s="55">
        <v>0</v>
      </c>
      <c r="F64" s="57"/>
      <c r="G64" s="1"/>
      <c r="H64" s="1"/>
      <c r="I64" s="1"/>
      <c r="J64" s="1"/>
      <c r="K64" s="1"/>
      <c r="L64" s="1"/>
      <c r="M64" s="1"/>
      <c r="N64" s="1"/>
      <c r="O64" s="1"/>
      <c r="P64" s="1"/>
      <c r="Q64" s="1"/>
      <c r="R64" s="1"/>
      <c r="S64" s="1"/>
      <c r="T64" s="1"/>
      <c r="U64" s="1"/>
      <c r="V64" s="1"/>
      <c r="W64" s="1"/>
      <c r="X64" s="1"/>
      <c r="Y64" s="1"/>
      <c r="Z64" s="1"/>
    </row>
    <row r="65" spans="1:26" ht="12.75" customHeight="1" x14ac:dyDescent="0.2">
      <c r="A65" s="38" t="s">
        <v>45</v>
      </c>
      <c r="B65" s="38"/>
      <c r="C65" s="59">
        <f>SUM(C60:C64)</f>
        <v>1311.7</v>
      </c>
      <c r="D65" s="56"/>
      <c r="E65" s="59">
        <f>SUM(E60:E64)</f>
        <v>1343.52</v>
      </c>
      <c r="F65" s="1"/>
      <c r="G65" s="1"/>
      <c r="H65" s="1"/>
      <c r="I65" s="1"/>
      <c r="J65" s="1"/>
      <c r="K65" s="1"/>
      <c r="L65" s="1"/>
      <c r="M65" s="1"/>
      <c r="N65" s="1"/>
      <c r="O65" s="1"/>
      <c r="P65" s="1"/>
      <c r="Q65" s="1"/>
      <c r="R65" s="1"/>
      <c r="S65" s="1"/>
      <c r="T65" s="1"/>
      <c r="U65" s="1"/>
      <c r="V65" s="1"/>
      <c r="W65" s="1"/>
      <c r="X65" s="1"/>
      <c r="Y65" s="1"/>
      <c r="Z65" s="1"/>
    </row>
    <row r="66" spans="1:26" ht="12.75" customHeight="1" x14ac:dyDescent="0.2">
      <c r="A66" s="30" t="s">
        <v>46</v>
      </c>
      <c r="B66" s="31"/>
      <c r="C66" s="37"/>
      <c r="D66" s="33"/>
      <c r="E66" s="37"/>
      <c r="F66" s="1"/>
      <c r="G66" s="1"/>
      <c r="H66" s="1"/>
      <c r="I66" s="1"/>
      <c r="J66" s="1"/>
      <c r="K66" s="1"/>
      <c r="L66" s="1"/>
      <c r="M66" s="1"/>
      <c r="N66" s="1"/>
      <c r="O66" s="1"/>
      <c r="P66" s="1"/>
      <c r="Q66" s="1"/>
      <c r="R66" s="1"/>
      <c r="S66" s="1"/>
      <c r="T66" s="1"/>
      <c r="U66" s="1"/>
      <c r="V66" s="1"/>
      <c r="W66" s="1"/>
      <c r="X66" s="1"/>
      <c r="Y66" s="1"/>
      <c r="Z66" s="1"/>
    </row>
    <row r="67" spans="1:26" ht="12.75" customHeight="1" x14ac:dyDescent="0.2">
      <c r="A67" s="35" t="s">
        <v>47</v>
      </c>
      <c r="B67" s="36"/>
      <c r="C67" s="37">
        <v>78.069999999999993</v>
      </c>
      <c r="D67" s="33"/>
      <c r="E67" s="37">
        <v>0</v>
      </c>
      <c r="F67" s="1"/>
      <c r="G67" s="1"/>
      <c r="H67" s="1"/>
      <c r="I67" s="1"/>
      <c r="J67" s="1"/>
      <c r="K67" s="1"/>
      <c r="L67" s="1"/>
      <c r="M67" s="1"/>
      <c r="N67" s="1"/>
      <c r="O67" s="1"/>
      <c r="P67" s="1"/>
      <c r="Q67" s="1"/>
      <c r="R67" s="1"/>
      <c r="S67" s="1"/>
      <c r="T67" s="1"/>
      <c r="U67" s="1"/>
      <c r="V67" s="1"/>
      <c r="W67" s="1"/>
      <c r="X67" s="1"/>
      <c r="Y67" s="1"/>
      <c r="Z67" s="1"/>
    </row>
    <row r="68" spans="1:26" ht="12.75" customHeight="1" x14ac:dyDescent="0.25">
      <c r="A68" s="35" t="s">
        <v>48</v>
      </c>
      <c r="B68" s="36"/>
      <c r="C68" s="37">
        <v>640.83000000000004</v>
      </c>
      <c r="D68" s="33"/>
      <c r="E68" s="37">
        <v>424.02</v>
      </c>
      <c r="F68" s="1"/>
      <c r="G68" s="1" t="s">
        <v>106</v>
      </c>
      <c r="H68" s="60" t="s">
        <v>107</v>
      </c>
      <c r="I68" s="60"/>
      <c r="J68" s="60"/>
      <c r="K68" s="60"/>
      <c r="L68" s="60"/>
      <c r="M68" s="1"/>
      <c r="N68" s="1"/>
      <c r="O68" s="1"/>
      <c r="P68" s="1"/>
      <c r="Q68" s="1"/>
      <c r="R68" s="1"/>
      <c r="S68" s="1"/>
      <c r="T68" s="1"/>
      <c r="U68" s="1"/>
      <c r="V68" s="1"/>
      <c r="W68" s="1"/>
      <c r="X68" s="1"/>
      <c r="Y68" s="1"/>
      <c r="Z68" s="1"/>
    </row>
    <row r="69" spans="1:26" ht="12.75" customHeight="1" x14ac:dyDescent="0.25">
      <c r="A69" s="35" t="s">
        <v>49</v>
      </c>
      <c r="B69" s="36"/>
      <c r="C69" s="37">
        <v>0</v>
      </c>
      <c r="D69" s="33"/>
      <c r="E69" s="37">
        <v>0</v>
      </c>
      <c r="F69" s="34"/>
      <c r="G69" s="1"/>
      <c r="H69" s="60" t="s">
        <v>108</v>
      </c>
      <c r="I69" s="60"/>
      <c r="J69" s="60"/>
      <c r="K69" s="60"/>
      <c r="L69" s="60"/>
      <c r="M69" s="1"/>
      <c r="N69" s="1"/>
      <c r="O69" s="1"/>
      <c r="P69" s="1"/>
      <c r="Q69" s="1"/>
      <c r="R69" s="1"/>
      <c r="S69" s="1"/>
      <c r="T69" s="1"/>
      <c r="U69" s="1"/>
      <c r="V69" s="1"/>
      <c r="W69" s="1"/>
      <c r="X69" s="1"/>
      <c r="Y69" s="1"/>
      <c r="Z69" s="1"/>
    </row>
    <row r="70" spans="1:26" ht="12.75" customHeight="1" x14ac:dyDescent="0.25">
      <c r="A70" s="35" t="s">
        <v>50</v>
      </c>
      <c r="B70" s="36"/>
      <c r="C70" s="37">
        <v>0</v>
      </c>
      <c r="D70" s="33"/>
      <c r="E70" s="37">
        <v>0</v>
      </c>
      <c r="F70" s="34"/>
      <c r="G70" s="1"/>
      <c r="H70" s="60" t="s">
        <v>109</v>
      </c>
      <c r="I70" s="60"/>
      <c r="J70" s="60"/>
      <c r="K70" s="60"/>
      <c r="L70" s="60"/>
      <c r="M70" s="1"/>
      <c r="N70" s="1"/>
      <c r="O70" s="1"/>
      <c r="P70" s="1"/>
      <c r="Q70" s="1"/>
      <c r="R70" s="1"/>
      <c r="S70" s="1"/>
      <c r="T70" s="1"/>
      <c r="U70" s="1"/>
      <c r="V70" s="1"/>
      <c r="W70" s="1"/>
      <c r="X70" s="1"/>
      <c r="Y70" s="1"/>
      <c r="Z70" s="1"/>
    </row>
    <row r="71" spans="1:26" ht="12.75" customHeight="1" x14ac:dyDescent="0.2">
      <c r="A71" s="35" t="s">
        <v>51</v>
      </c>
      <c r="B71" s="36"/>
      <c r="C71" s="37">
        <v>0</v>
      </c>
      <c r="D71" s="33"/>
      <c r="E71" s="37">
        <v>0</v>
      </c>
      <c r="F71" s="34"/>
      <c r="G71" s="1"/>
      <c r="H71" s="1"/>
      <c r="I71" s="1"/>
      <c r="J71" s="1"/>
      <c r="K71" s="1"/>
      <c r="L71" s="1"/>
      <c r="M71" s="1"/>
      <c r="N71" s="1"/>
      <c r="O71" s="1"/>
      <c r="P71" s="1"/>
      <c r="Q71" s="1"/>
      <c r="R71" s="1"/>
      <c r="S71" s="1"/>
      <c r="T71" s="1"/>
      <c r="U71" s="1"/>
      <c r="V71" s="1"/>
      <c r="W71" s="1"/>
      <c r="X71" s="1"/>
      <c r="Y71" s="1"/>
      <c r="Z71" s="1"/>
    </row>
    <row r="72" spans="1:26" ht="12.75" customHeight="1" x14ac:dyDescent="0.25">
      <c r="A72" s="35" t="s">
        <v>52</v>
      </c>
      <c r="B72" s="36"/>
      <c r="C72" s="37">
        <v>108</v>
      </c>
      <c r="D72" s="33"/>
      <c r="E72" s="37">
        <v>60</v>
      </c>
      <c r="F72" s="34"/>
      <c r="G72" s="1" t="s">
        <v>106</v>
      </c>
      <c r="H72" s="60" t="s">
        <v>110</v>
      </c>
      <c r="I72" s="1"/>
      <c r="J72" s="1"/>
      <c r="K72" s="1"/>
      <c r="L72" s="1"/>
      <c r="M72" s="1"/>
      <c r="N72" s="1"/>
      <c r="O72" s="1"/>
      <c r="P72" s="1"/>
      <c r="Q72" s="1"/>
      <c r="R72" s="1"/>
      <c r="S72" s="1"/>
      <c r="T72" s="1"/>
      <c r="U72" s="1"/>
      <c r="V72" s="1"/>
      <c r="W72" s="1"/>
      <c r="X72" s="1"/>
      <c r="Y72" s="1"/>
      <c r="Z72" s="1"/>
    </row>
    <row r="73" spans="1:26" ht="15.75" customHeight="1" x14ac:dyDescent="0.2">
      <c r="A73" s="35" t="s">
        <v>25</v>
      </c>
      <c r="B73" s="36"/>
      <c r="C73" s="37">
        <v>118</v>
      </c>
      <c r="D73" s="33"/>
      <c r="E73" s="37">
        <v>0</v>
      </c>
      <c r="F73" s="34"/>
      <c r="G73" s="1"/>
      <c r="H73" s="1"/>
      <c r="I73" s="1"/>
      <c r="J73" s="1"/>
      <c r="K73" s="1"/>
      <c r="L73" s="1"/>
      <c r="M73" s="1"/>
      <c r="N73" s="1"/>
      <c r="O73" s="1"/>
      <c r="P73" s="1"/>
      <c r="Q73" s="1"/>
      <c r="R73" s="1"/>
      <c r="S73" s="1"/>
      <c r="T73" s="1"/>
      <c r="U73" s="1"/>
      <c r="V73" s="1"/>
      <c r="W73" s="1"/>
      <c r="X73" s="1"/>
      <c r="Y73" s="1"/>
      <c r="Z73" s="1"/>
    </row>
    <row r="74" spans="1:26" ht="12.75" customHeight="1" x14ac:dyDescent="0.2">
      <c r="A74" s="35" t="s">
        <v>53</v>
      </c>
      <c r="B74" s="36"/>
      <c r="C74" s="37">
        <v>0</v>
      </c>
      <c r="D74" s="33"/>
      <c r="E74" s="37">
        <v>0</v>
      </c>
      <c r="F74" s="34"/>
      <c r="G74" s="1"/>
      <c r="H74" s="1"/>
      <c r="I74" s="1"/>
      <c r="J74" s="1"/>
      <c r="K74" s="1"/>
      <c r="L74" s="1"/>
      <c r="M74" s="1"/>
      <c r="N74" s="1"/>
      <c r="O74" s="1"/>
      <c r="P74" s="1"/>
      <c r="Q74" s="1"/>
      <c r="R74" s="1"/>
      <c r="S74" s="1"/>
      <c r="T74" s="1"/>
      <c r="U74" s="1"/>
      <c r="V74" s="1"/>
      <c r="W74" s="1"/>
      <c r="X74" s="1"/>
      <c r="Y74" s="1"/>
      <c r="Z74" s="1"/>
    </row>
    <row r="75" spans="1:26" ht="12.75" customHeight="1" x14ac:dyDescent="0.2">
      <c r="A75" s="35" t="s">
        <v>54</v>
      </c>
      <c r="B75" s="36"/>
      <c r="C75" s="37">
        <v>0</v>
      </c>
      <c r="D75" s="33"/>
      <c r="E75" s="37">
        <v>37</v>
      </c>
      <c r="F75" s="34"/>
      <c r="G75" s="1"/>
      <c r="H75" s="1"/>
      <c r="I75" s="1"/>
      <c r="J75" s="1"/>
      <c r="K75" s="1"/>
      <c r="L75" s="1"/>
      <c r="M75" s="1"/>
      <c r="N75" s="1"/>
      <c r="O75" s="1"/>
      <c r="P75" s="1"/>
      <c r="Q75" s="1"/>
      <c r="R75" s="1"/>
      <c r="S75" s="1"/>
      <c r="T75" s="1"/>
      <c r="U75" s="1"/>
      <c r="V75" s="1"/>
      <c r="W75" s="1"/>
      <c r="X75" s="1"/>
      <c r="Y75" s="1"/>
      <c r="Z75" s="1"/>
    </row>
    <row r="76" spans="1:26" ht="12.75" customHeight="1" x14ac:dyDescent="0.2">
      <c r="A76" s="35" t="s">
        <v>55</v>
      </c>
      <c r="B76" s="61"/>
      <c r="C76" s="37">
        <v>0</v>
      </c>
      <c r="D76" s="62"/>
      <c r="E76" s="37">
        <v>27</v>
      </c>
      <c r="F76" s="63"/>
      <c r="G76" s="63"/>
      <c r="H76" s="63"/>
      <c r="I76" s="63"/>
      <c r="J76" s="63"/>
      <c r="K76" s="63"/>
      <c r="L76" s="63"/>
      <c r="M76" s="63"/>
      <c r="N76" s="63"/>
      <c r="O76" s="63"/>
      <c r="P76" s="63"/>
      <c r="Q76" s="63"/>
      <c r="R76" s="63"/>
      <c r="S76" s="63"/>
      <c r="T76" s="63"/>
      <c r="U76" s="63"/>
      <c r="V76" s="63"/>
      <c r="W76" s="63"/>
      <c r="X76" s="63"/>
      <c r="Y76" s="63"/>
      <c r="Z76" s="63"/>
    </row>
    <row r="77" spans="1:26" ht="12.75" customHeight="1" x14ac:dyDescent="0.2">
      <c r="A77" s="35" t="s">
        <v>56</v>
      </c>
      <c r="B77" s="31"/>
      <c r="C77" s="37">
        <v>0</v>
      </c>
      <c r="D77" s="33"/>
      <c r="E77" s="37">
        <v>20.25</v>
      </c>
      <c r="F77" s="1"/>
      <c r="G77" s="1"/>
      <c r="H77" s="1"/>
      <c r="I77" s="1"/>
      <c r="J77" s="1"/>
      <c r="K77" s="1"/>
      <c r="L77" s="1"/>
      <c r="M77" s="1"/>
      <c r="N77" s="1"/>
      <c r="O77" s="1"/>
      <c r="P77" s="1"/>
      <c r="Q77" s="1"/>
      <c r="R77" s="1"/>
      <c r="S77" s="1"/>
      <c r="T77" s="1"/>
      <c r="U77" s="1"/>
      <c r="V77" s="1"/>
      <c r="W77" s="1"/>
      <c r="X77" s="1"/>
      <c r="Y77" s="1"/>
      <c r="Z77" s="1"/>
    </row>
    <row r="78" spans="1:26" ht="12.75" customHeight="1" x14ac:dyDescent="0.2">
      <c r="A78" s="35" t="s">
        <v>26</v>
      </c>
      <c r="B78" s="36"/>
      <c r="C78" s="37">
        <v>128.32</v>
      </c>
      <c r="D78" s="33"/>
      <c r="E78" s="37">
        <v>111.88</v>
      </c>
      <c r="F78" s="34"/>
      <c r="G78" s="1"/>
      <c r="H78" s="1"/>
      <c r="I78" s="1"/>
      <c r="J78" s="1"/>
      <c r="K78" s="1"/>
      <c r="L78" s="1"/>
      <c r="M78" s="1"/>
      <c r="N78" s="1"/>
      <c r="O78" s="1"/>
      <c r="P78" s="1"/>
      <c r="Q78" s="1"/>
      <c r="R78" s="1"/>
      <c r="S78" s="1"/>
      <c r="T78" s="1"/>
      <c r="U78" s="1"/>
      <c r="V78" s="1"/>
      <c r="W78" s="1"/>
      <c r="X78" s="1"/>
      <c r="Y78" s="1"/>
      <c r="Z78" s="1"/>
    </row>
    <row r="79" spans="1:26" ht="12.75" customHeight="1" x14ac:dyDescent="0.2">
      <c r="A79" s="35"/>
      <c r="B79" s="36"/>
      <c r="C79" s="37">
        <v>0</v>
      </c>
      <c r="D79" s="33"/>
      <c r="E79" s="37">
        <v>0</v>
      </c>
      <c r="F79" s="34"/>
      <c r="G79" s="1"/>
      <c r="H79" s="1"/>
      <c r="I79" s="1"/>
      <c r="J79" s="1"/>
      <c r="K79" s="1"/>
      <c r="L79" s="1"/>
      <c r="M79" s="1"/>
      <c r="N79" s="1"/>
      <c r="O79" s="1"/>
      <c r="P79" s="1"/>
      <c r="Q79" s="1"/>
      <c r="R79" s="1"/>
      <c r="S79" s="1"/>
      <c r="T79" s="1"/>
      <c r="U79" s="1"/>
      <c r="V79" s="1"/>
      <c r="W79" s="1"/>
      <c r="X79" s="1"/>
      <c r="Y79" s="1"/>
      <c r="Z79" s="1"/>
    </row>
    <row r="80" spans="1:26" ht="12.75" customHeight="1" x14ac:dyDescent="0.2">
      <c r="A80" s="287" t="s">
        <v>59</v>
      </c>
      <c r="B80" s="285"/>
      <c r="C80" s="37">
        <v>12.5</v>
      </c>
      <c r="D80" s="33"/>
      <c r="E80" s="37">
        <v>0</v>
      </c>
      <c r="F80" s="34"/>
      <c r="G80" s="1"/>
      <c r="H80" s="1"/>
      <c r="I80" s="1"/>
      <c r="J80" s="1"/>
      <c r="K80" s="1"/>
      <c r="L80" s="1"/>
      <c r="M80" s="1"/>
      <c r="N80" s="1"/>
      <c r="O80" s="1"/>
      <c r="P80" s="1"/>
      <c r="Q80" s="1"/>
      <c r="R80" s="1"/>
      <c r="S80" s="1"/>
      <c r="T80" s="1"/>
      <c r="U80" s="1"/>
      <c r="V80" s="1"/>
      <c r="W80" s="1"/>
      <c r="X80" s="1"/>
      <c r="Y80" s="1"/>
      <c r="Z80" s="1"/>
    </row>
    <row r="81" spans="1:26" ht="15" customHeight="1" x14ac:dyDescent="0.2">
      <c r="A81" s="35"/>
      <c r="B81" s="36"/>
      <c r="C81" s="37">
        <v>0</v>
      </c>
      <c r="D81" s="33"/>
      <c r="E81" s="37">
        <v>0</v>
      </c>
      <c r="F81" s="34"/>
      <c r="G81" s="1"/>
      <c r="H81" s="1"/>
      <c r="I81" s="1"/>
      <c r="J81" s="1"/>
      <c r="K81" s="1"/>
      <c r="L81" s="1"/>
      <c r="M81" s="1"/>
      <c r="N81" s="1"/>
      <c r="O81" s="1"/>
      <c r="P81" s="1"/>
      <c r="Q81" s="1"/>
      <c r="R81" s="1"/>
      <c r="S81" s="1"/>
      <c r="T81" s="1"/>
      <c r="U81" s="1"/>
      <c r="V81" s="1"/>
      <c r="W81" s="1"/>
      <c r="X81" s="1"/>
      <c r="Y81" s="1"/>
      <c r="Z81" s="1"/>
    </row>
    <row r="82" spans="1:26" ht="12.75" customHeight="1" x14ac:dyDescent="0.2">
      <c r="A82" s="35"/>
      <c r="B82" s="36"/>
      <c r="C82" s="55">
        <v>0</v>
      </c>
      <c r="D82" s="56"/>
      <c r="E82" s="55">
        <v>0</v>
      </c>
      <c r="F82" s="57"/>
      <c r="G82" s="1"/>
      <c r="H82" s="1"/>
      <c r="I82" s="1"/>
      <c r="J82" s="1"/>
      <c r="K82" s="1"/>
      <c r="L82" s="1"/>
      <c r="M82" s="1"/>
      <c r="N82" s="1"/>
      <c r="O82" s="1"/>
      <c r="P82" s="1"/>
      <c r="Q82" s="1"/>
      <c r="R82" s="1"/>
      <c r="S82" s="1"/>
      <c r="T82" s="1"/>
      <c r="U82" s="1"/>
      <c r="V82" s="1"/>
      <c r="W82" s="1"/>
      <c r="X82" s="1"/>
      <c r="Y82" s="1"/>
      <c r="Z82" s="1"/>
    </row>
    <row r="83" spans="1:26" ht="12.75" customHeight="1" x14ac:dyDescent="0.2">
      <c r="A83" s="38" t="s">
        <v>45</v>
      </c>
      <c r="B83" s="38"/>
      <c r="C83" s="64">
        <f>SUM(C67:C82)</f>
        <v>1085.72</v>
      </c>
      <c r="D83" s="65"/>
      <c r="E83" s="64">
        <f>SUM(E67:E82)</f>
        <v>680.15</v>
      </c>
      <c r="F83" s="1"/>
      <c r="G83" s="1"/>
      <c r="H83" s="1"/>
      <c r="I83" s="1"/>
      <c r="J83" s="1"/>
      <c r="K83" s="1"/>
      <c r="L83" s="1"/>
      <c r="M83" s="1"/>
      <c r="N83" s="1"/>
      <c r="O83" s="1"/>
      <c r="P83" s="1"/>
      <c r="Q83" s="1"/>
      <c r="R83" s="1"/>
      <c r="S83" s="1"/>
      <c r="T83" s="1"/>
      <c r="U83" s="1"/>
      <c r="V83" s="1"/>
      <c r="W83" s="1"/>
      <c r="X83" s="1"/>
      <c r="Y83" s="1"/>
      <c r="Z83" s="1"/>
    </row>
    <row r="84" spans="1:26" ht="8.25" customHeight="1" x14ac:dyDescent="0.2">
      <c r="A84" s="66"/>
      <c r="B84" s="66"/>
      <c r="C84" s="67"/>
      <c r="D84" s="56"/>
      <c r="E84" s="67"/>
      <c r="F84" s="1"/>
      <c r="G84" s="1"/>
      <c r="H84" s="1"/>
      <c r="I84" s="1"/>
      <c r="J84" s="1"/>
      <c r="K84" s="1"/>
      <c r="L84" s="1"/>
      <c r="M84" s="1"/>
      <c r="N84" s="1"/>
      <c r="O84" s="1"/>
      <c r="P84" s="1"/>
      <c r="Q84" s="1"/>
      <c r="R84" s="1"/>
      <c r="S84" s="1"/>
      <c r="T84" s="1"/>
      <c r="U84" s="1"/>
      <c r="V84" s="1"/>
      <c r="W84" s="1"/>
      <c r="X84" s="1"/>
      <c r="Y84" s="1"/>
      <c r="Z84" s="1"/>
    </row>
    <row r="85" spans="1:26" ht="12.75" customHeight="1" x14ac:dyDescent="0.2">
      <c r="A85" s="42" t="s">
        <v>60</v>
      </c>
      <c r="B85" s="42"/>
      <c r="C85" s="68">
        <f>+C83+C65</f>
        <v>2397.42</v>
      </c>
      <c r="D85" s="69"/>
      <c r="E85" s="68">
        <f>+E83+E65</f>
        <v>2023.67</v>
      </c>
      <c r="F85" s="1"/>
      <c r="G85" s="1"/>
      <c r="H85" s="1"/>
      <c r="I85" s="1"/>
      <c r="J85" s="1"/>
      <c r="K85" s="1"/>
      <c r="L85" s="1"/>
      <c r="M85" s="1"/>
      <c r="N85" s="1"/>
      <c r="O85" s="1"/>
      <c r="P85" s="1"/>
      <c r="Q85" s="1"/>
      <c r="R85" s="1"/>
      <c r="S85" s="1"/>
      <c r="T85" s="1"/>
      <c r="U85" s="1"/>
      <c r="V85" s="1"/>
      <c r="W85" s="1"/>
      <c r="X85" s="1"/>
      <c r="Y85" s="1"/>
      <c r="Z85" s="1"/>
    </row>
    <row r="86" spans="1:26" ht="12.75" customHeight="1" x14ac:dyDescent="0.2">
      <c r="A86" s="288" t="s">
        <v>61</v>
      </c>
      <c r="B86" s="289"/>
      <c r="C86" s="71"/>
      <c r="D86" s="72"/>
      <c r="E86" s="71"/>
      <c r="F86" s="1"/>
      <c r="G86" s="1"/>
      <c r="H86" s="1"/>
      <c r="I86" s="1"/>
      <c r="J86" s="1"/>
      <c r="K86" s="1"/>
      <c r="L86" s="1"/>
      <c r="M86" s="1"/>
      <c r="N86" s="1"/>
      <c r="O86" s="1"/>
      <c r="P86" s="1"/>
      <c r="Q86" s="1"/>
      <c r="R86" s="1"/>
      <c r="S86" s="1"/>
      <c r="T86" s="1"/>
      <c r="U86" s="1"/>
      <c r="V86" s="1"/>
      <c r="W86" s="1"/>
      <c r="X86" s="1"/>
      <c r="Y86" s="1"/>
      <c r="Z86" s="1"/>
    </row>
    <row r="87" spans="1:26" ht="9.75" customHeight="1" x14ac:dyDescent="0.2">
      <c r="A87" s="1"/>
      <c r="B87" s="1"/>
      <c r="C87" s="73"/>
      <c r="D87" s="72"/>
      <c r="E87" s="73"/>
      <c r="F87" s="1"/>
      <c r="G87" s="1"/>
      <c r="H87" s="1"/>
      <c r="I87" s="1"/>
      <c r="J87" s="1"/>
      <c r="K87" s="1"/>
      <c r="L87" s="1"/>
      <c r="M87" s="1"/>
      <c r="N87" s="1"/>
      <c r="O87" s="1"/>
      <c r="P87" s="1"/>
      <c r="Q87" s="1"/>
      <c r="R87" s="1"/>
      <c r="S87" s="1"/>
      <c r="T87" s="1"/>
      <c r="U87" s="1"/>
      <c r="V87" s="1"/>
      <c r="W87" s="1"/>
      <c r="X87" s="1"/>
      <c r="Y87" s="1"/>
      <c r="Z87" s="1"/>
    </row>
    <row r="88" spans="1:26" ht="12.75" customHeight="1" x14ac:dyDescent="0.2">
      <c r="A88" s="74" t="s">
        <v>62</v>
      </c>
      <c r="B88" s="74"/>
      <c r="C88" s="75">
        <f>+C86+C85</f>
        <v>2397.42</v>
      </c>
      <c r="D88" s="76"/>
      <c r="E88" s="75">
        <f>+E86+E85</f>
        <v>2023.67</v>
      </c>
      <c r="F88" s="1"/>
      <c r="G88" s="1"/>
      <c r="H88" s="1"/>
      <c r="I88" s="1"/>
      <c r="J88" s="78"/>
      <c r="K88" s="78"/>
      <c r="L88" s="78"/>
      <c r="M88" s="78"/>
      <c r="N88" s="78"/>
      <c r="O88" s="78"/>
      <c r="P88" s="78"/>
      <c r="Q88" s="78"/>
      <c r="R88" s="78"/>
      <c r="S88" s="78"/>
      <c r="T88" s="78"/>
      <c r="U88" s="78"/>
      <c r="V88" s="78"/>
      <c r="W88" s="78"/>
      <c r="X88" s="78"/>
      <c r="Y88" s="78"/>
      <c r="Z88" s="78"/>
    </row>
    <row r="89" spans="1:26" ht="12.75" customHeight="1" x14ac:dyDescent="0.2">
      <c r="A89" s="1"/>
      <c r="B89" s="1"/>
      <c r="C89" s="79"/>
      <c r="D89" s="80"/>
      <c r="E89" s="79"/>
      <c r="F89" s="1"/>
      <c r="G89" s="1"/>
      <c r="H89" s="1"/>
      <c r="I89" s="1"/>
      <c r="J89" s="1"/>
      <c r="K89" s="1"/>
      <c r="L89" s="1"/>
      <c r="M89" s="1"/>
      <c r="N89" s="1"/>
      <c r="O89" s="1"/>
      <c r="P89" s="1"/>
      <c r="Q89" s="1"/>
      <c r="R89" s="1"/>
      <c r="S89" s="1"/>
      <c r="T89" s="1"/>
      <c r="U89" s="1"/>
      <c r="V89" s="1"/>
      <c r="W89" s="1"/>
      <c r="X89" s="1"/>
      <c r="Y89" s="1"/>
      <c r="Z89" s="1"/>
    </row>
    <row r="90" spans="1:26" ht="12.75" customHeight="1" x14ac:dyDescent="0.2">
      <c r="A90" s="81" t="s">
        <v>63</v>
      </c>
      <c r="B90" s="81"/>
      <c r="C90" s="198">
        <f>C46-C88</f>
        <v>129.48000000000002</v>
      </c>
      <c r="D90" s="82"/>
      <c r="E90" s="198">
        <f>E46-E88</f>
        <v>323.57999999999993</v>
      </c>
      <c r="F90" s="1"/>
      <c r="G90" s="1"/>
      <c r="H90" s="1"/>
      <c r="I90" s="1"/>
      <c r="J90" s="1"/>
      <c r="K90" s="1"/>
      <c r="L90" s="1"/>
      <c r="M90" s="1"/>
      <c r="N90" s="1"/>
      <c r="O90" s="1"/>
      <c r="P90" s="1"/>
      <c r="Q90" s="1"/>
      <c r="R90" s="1"/>
      <c r="S90" s="1"/>
      <c r="T90" s="1"/>
      <c r="U90" s="1"/>
      <c r="V90" s="1"/>
      <c r="W90" s="1"/>
      <c r="X90" s="1"/>
      <c r="Y90" s="1"/>
      <c r="Z90" s="1"/>
    </row>
    <row r="91" spans="1:26" ht="12.75" customHeight="1" x14ac:dyDescent="0.25">
      <c r="A91" s="83" t="s">
        <v>64</v>
      </c>
      <c r="B91" s="83"/>
      <c r="C91" s="199">
        <v>2390.69</v>
      </c>
      <c r="D91" s="85"/>
      <c r="E91" s="208">
        <v>2067.11</v>
      </c>
      <c r="F91" s="87"/>
      <c r="G91" s="87"/>
      <c r="H91" s="87"/>
      <c r="I91" s="87"/>
      <c r="J91" s="87"/>
      <c r="K91" s="87"/>
      <c r="L91" s="87"/>
      <c r="M91" s="87"/>
      <c r="N91" s="87"/>
      <c r="O91" s="87"/>
      <c r="P91" s="87"/>
      <c r="Q91" s="87"/>
      <c r="R91" s="87"/>
      <c r="S91" s="87"/>
      <c r="T91" s="87"/>
      <c r="U91" s="87"/>
      <c r="V91" s="87"/>
      <c r="W91" s="87"/>
      <c r="X91" s="87"/>
      <c r="Y91" s="87"/>
      <c r="Z91" s="87"/>
    </row>
    <row r="92" spans="1:26" ht="12.75" customHeight="1" x14ac:dyDescent="0.2">
      <c r="A92" s="81" t="s">
        <v>65</v>
      </c>
      <c r="B92" s="81"/>
      <c r="C92" s="200">
        <f>+C90+C91</f>
        <v>2520.17</v>
      </c>
      <c r="D92" s="89"/>
      <c r="E92" s="200">
        <f>+E90+E91</f>
        <v>2390.69</v>
      </c>
      <c r="F92" s="1"/>
      <c r="G92" s="1"/>
      <c r="H92" s="1"/>
      <c r="I92" s="1"/>
      <c r="J92" s="1"/>
      <c r="K92" s="1"/>
      <c r="L92" s="1"/>
      <c r="M92" s="1"/>
      <c r="N92" s="1"/>
      <c r="O92" s="1"/>
      <c r="P92" s="1"/>
      <c r="Q92" s="1"/>
      <c r="R92" s="1"/>
      <c r="S92" s="1"/>
      <c r="T92" s="1"/>
      <c r="U92" s="1"/>
      <c r="V92" s="1"/>
      <c r="W92" s="1"/>
      <c r="X92" s="1"/>
      <c r="Y92" s="1"/>
      <c r="Z92" s="1"/>
    </row>
    <row r="93" spans="1:26" ht="12.75" customHeight="1" x14ac:dyDescent="0.2">
      <c r="A93" s="81"/>
      <c r="B93" s="81"/>
      <c r="C93" s="90"/>
      <c r="D93" s="91"/>
      <c r="E93" s="90"/>
      <c r="F93" s="1"/>
      <c r="G93" s="1"/>
      <c r="H93" s="1"/>
      <c r="I93" s="1"/>
      <c r="J93" s="1"/>
      <c r="K93" s="1"/>
      <c r="L93" s="1"/>
      <c r="M93" s="1"/>
      <c r="N93" s="1"/>
      <c r="O93" s="1"/>
      <c r="P93" s="1"/>
      <c r="Q93" s="1"/>
      <c r="R93" s="1"/>
      <c r="S93" s="1"/>
      <c r="T93" s="1"/>
      <c r="U93" s="1"/>
      <c r="V93" s="1"/>
      <c r="W93" s="1"/>
      <c r="X93" s="1"/>
      <c r="Y93" s="1"/>
      <c r="Z93" s="1"/>
    </row>
    <row r="94" spans="1:26" ht="26.25" customHeight="1" x14ac:dyDescent="0.2">
      <c r="A94" s="290" t="s">
        <v>66</v>
      </c>
      <c r="B94" s="291"/>
      <c r="C94" s="291"/>
      <c r="D94" s="291"/>
      <c r="E94" s="292"/>
      <c r="F94" s="92"/>
      <c r="G94" s="1"/>
      <c r="H94" s="1"/>
      <c r="I94" s="280"/>
      <c r="J94" s="92"/>
      <c r="K94" s="92"/>
      <c r="L94" s="92"/>
      <c r="M94" s="92"/>
      <c r="N94" s="92"/>
      <c r="O94" s="92"/>
      <c r="P94" s="92"/>
      <c r="Q94" s="92"/>
      <c r="R94" s="92"/>
      <c r="S94" s="92"/>
      <c r="T94" s="92"/>
      <c r="U94" s="92"/>
      <c r="V94" s="92"/>
      <c r="W94" s="92"/>
      <c r="X94" s="92"/>
      <c r="Y94" s="92"/>
      <c r="Z94" s="92"/>
    </row>
    <row r="95" spans="1:26" ht="12.75" customHeight="1" x14ac:dyDescent="0.2">
      <c r="A95" s="17"/>
      <c r="B95" s="17"/>
      <c r="C95" s="201">
        <v>2018</v>
      </c>
      <c r="D95" s="202"/>
      <c r="E95" s="201">
        <v>2017</v>
      </c>
      <c r="F95" s="93"/>
      <c r="G95" s="1"/>
      <c r="H95" s="1"/>
      <c r="I95" s="281"/>
      <c r="J95" s="92"/>
      <c r="K95" s="92"/>
      <c r="L95" s="92"/>
      <c r="M95" s="92"/>
      <c r="N95" s="92"/>
      <c r="O95" s="92"/>
      <c r="P95" s="92"/>
      <c r="Q95" s="92"/>
      <c r="R95" s="92"/>
      <c r="S95" s="92"/>
      <c r="T95" s="92"/>
      <c r="U95" s="92"/>
      <c r="V95" s="92"/>
      <c r="W95" s="92"/>
      <c r="X95" s="92"/>
      <c r="Y95" s="92"/>
      <c r="Z95" s="92"/>
    </row>
    <row r="96" spans="1:26" ht="12.75" customHeight="1" x14ac:dyDescent="0.25">
      <c r="A96" s="96"/>
      <c r="B96" s="96"/>
      <c r="C96" s="203" t="s">
        <v>10</v>
      </c>
      <c r="D96" s="1"/>
      <c r="E96" s="203" t="s">
        <v>10</v>
      </c>
      <c r="F96" s="99"/>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204"/>
      <c r="D97" s="205"/>
      <c r="E97" s="204" t="s">
        <v>11</v>
      </c>
      <c r="F97" s="103"/>
      <c r="G97" s="1"/>
      <c r="H97" s="1"/>
      <c r="I97" s="1"/>
      <c r="J97" s="1"/>
      <c r="K97" s="1"/>
      <c r="L97" s="1"/>
      <c r="M97" s="1"/>
      <c r="N97" s="1"/>
      <c r="O97" s="1"/>
      <c r="P97" s="1"/>
      <c r="Q97" s="1"/>
      <c r="R97" s="1"/>
      <c r="S97" s="1"/>
      <c r="T97" s="1"/>
      <c r="U97" s="1"/>
      <c r="V97" s="1"/>
      <c r="W97" s="1"/>
      <c r="X97" s="1"/>
      <c r="Y97" s="1"/>
      <c r="Z97" s="1"/>
    </row>
    <row r="98" spans="1:26" ht="12.75" customHeight="1" x14ac:dyDescent="0.2">
      <c r="A98" s="104" t="s">
        <v>67</v>
      </c>
      <c r="B98" s="105"/>
      <c r="C98" s="37"/>
      <c r="D98" s="72"/>
      <c r="E98" s="37"/>
      <c r="F98" s="34"/>
      <c r="G98" s="1"/>
      <c r="H98" s="1"/>
      <c r="I98" s="1"/>
      <c r="J98" s="1"/>
      <c r="K98" s="1"/>
      <c r="L98" s="1"/>
      <c r="M98" s="1"/>
      <c r="N98" s="1"/>
      <c r="O98" s="1"/>
      <c r="P98" s="1"/>
      <c r="Q98" s="1"/>
      <c r="R98" s="1"/>
      <c r="S98" s="1"/>
      <c r="T98" s="1"/>
      <c r="U98" s="1"/>
      <c r="V98" s="1"/>
      <c r="W98" s="1"/>
      <c r="X98" s="1"/>
      <c r="Y98" s="1"/>
      <c r="Z98" s="1"/>
    </row>
    <row r="99" spans="1:26" ht="12.75" customHeight="1" x14ac:dyDescent="0.2">
      <c r="A99" s="106" t="s">
        <v>68</v>
      </c>
      <c r="B99" s="107"/>
      <c r="C99" s="37">
        <v>2520.17</v>
      </c>
      <c r="D99" s="72"/>
      <c r="E99" s="37">
        <v>2390.69</v>
      </c>
      <c r="F99" s="34"/>
      <c r="G99" s="1"/>
      <c r="H99" s="1"/>
      <c r="I99" s="1"/>
      <c r="J99" s="1"/>
      <c r="K99" s="1"/>
      <c r="L99" s="1"/>
      <c r="M99" s="1"/>
      <c r="N99" s="1"/>
      <c r="O99" s="1"/>
      <c r="P99" s="1"/>
      <c r="Q99" s="1"/>
      <c r="R99" s="1"/>
      <c r="S99" s="1"/>
      <c r="T99" s="1"/>
      <c r="U99" s="1"/>
      <c r="V99" s="1"/>
      <c r="W99" s="1"/>
      <c r="X99" s="1"/>
      <c r="Y99" s="1"/>
      <c r="Z99" s="1"/>
    </row>
    <row r="100" spans="1:26" ht="12.75" customHeight="1" x14ac:dyDescent="0.2">
      <c r="A100" s="106" t="s">
        <v>69</v>
      </c>
      <c r="B100" s="107"/>
      <c r="C100" s="37">
        <v>0</v>
      </c>
      <c r="D100" s="72"/>
      <c r="E100" s="37">
        <v>0</v>
      </c>
      <c r="F100" s="34"/>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06" t="s">
        <v>70</v>
      </c>
      <c r="B101" s="107"/>
      <c r="C101" s="37">
        <v>0</v>
      </c>
      <c r="D101" s="72"/>
      <c r="E101" s="37">
        <v>0</v>
      </c>
      <c r="F101" s="34"/>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06" t="s">
        <v>33</v>
      </c>
      <c r="B102" s="107"/>
      <c r="C102" s="37">
        <v>0</v>
      </c>
      <c r="D102" s="72"/>
      <c r="E102" s="37">
        <v>0</v>
      </c>
      <c r="F102" s="34"/>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06" t="s">
        <v>71</v>
      </c>
      <c r="B103" s="107"/>
      <c r="C103" s="108">
        <v>0</v>
      </c>
      <c r="D103" s="72"/>
      <c r="E103" s="108">
        <v>0</v>
      </c>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09" t="s">
        <v>117</v>
      </c>
      <c r="B104" s="109"/>
      <c r="C104" s="110">
        <f>SUM(C99:C103)</f>
        <v>2520.17</v>
      </c>
      <c r="D104" s="72"/>
      <c r="E104" s="110">
        <f>SUM(E99:E103)</f>
        <v>2390.69</v>
      </c>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04" t="s">
        <v>73</v>
      </c>
      <c r="B105" s="105"/>
      <c r="C105" s="111"/>
      <c r="D105" s="72"/>
      <c r="E105" s="11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06" t="s">
        <v>74</v>
      </c>
      <c r="B106" s="107"/>
      <c r="C106" s="37">
        <v>0</v>
      </c>
      <c r="D106" s="72"/>
      <c r="E106" s="37">
        <v>0</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06" t="s">
        <v>75</v>
      </c>
      <c r="B107" s="107"/>
      <c r="C107" s="37">
        <v>0</v>
      </c>
      <c r="D107" s="72"/>
      <c r="E107" s="37">
        <v>0</v>
      </c>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06" t="s">
        <v>76</v>
      </c>
      <c r="B108" s="107"/>
      <c r="C108" s="108">
        <v>0</v>
      </c>
      <c r="D108" s="72"/>
      <c r="E108" s="108">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09" t="s">
        <v>45</v>
      </c>
      <c r="B109" s="109"/>
      <c r="C109" s="110">
        <f>SUM(C106:C108)</f>
        <v>0</v>
      </c>
      <c r="D109" s="72"/>
      <c r="E109" s="110">
        <f>SUM(E106:E108)</f>
        <v>0</v>
      </c>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04" t="s">
        <v>77</v>
      </c>
      <c r="B110" s="105"/>
      <c r="C110" s="111"/>
      <c r="D110" s="72"/>
      <c r="E110" s="11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06" t="s">
        <v>78</v>
      </c>
      <c r="B111" s="107"/>
      <c r="C111" s="37">
        <v>0</v>
      </c>
      <c r="D111" s="72"/>
      <c r="E111" s="37">
        <v>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06" t="s">
        <v>79</v>
      </c>
      <c r="B112" s="107"/>
      <c r="C112" s="37">
        <v>0</v>
      </c>
      <c r="D112" s="72"/>
      <c r="E112" s="37">
        <v>0</v>
      </c>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06" t="s">
        <v>80</v>
      </c>
      <c r="B113" s="107"/>
      <c r="C113" s="108">
        <v>0</v>
      </c>
      <c r="D113" s="72"/>
      <c r="E113" s="108">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09" t="s">
        <v>45</v>
      </c>
      <c r="B114" s="109"/>
      <c r="C114" s="110">
        <f>SUM(C111:C113)</f>
        <v>0</v>
      </c>
      <c r="D114" s="72"/>
      <c r="E114" s="110">
        <f>SUM(E111:E113)</f>
        <v>0</v>
      </c>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04" t="s">
        <v>81</v>
      </c>
      <c r="B115" s="105"/>
      <c r="C115" s="111"/>
      <c r="D115" s="72"/>
      <c r="E115" s="11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06" t="s">
        <v>82</v>
      </c>
      <c r="B116" s="107"/>
      <c r="C116" s="37">
        <v>0</v>
      </c>
      <c r="D116" s="72"/>
      <c r="E116" s="37">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06" t="s">
        <v>83</v>
      </c>
      <c r="B117" s="107"/>
      <c r="C117" s="37">
        <v>0</v>
      </c>
      <c r="D117" s="72"/>
      <c r="E117" s="37">
        <v>0</v>
      </c>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06" t="s">
        <v>84</v>
      </c>
      <c r="B118" s="107"/>
      <c r="C118" s="37">
        <v>0</v>
      </c>
      <c r="D118" s="72"/>
      <c r="E118" s="37">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06" t="s">
        <v>85</v>
      </c>
      <c r="B119" s="107"/>
      <c r="C119" s="108">
        <v>0</v>
      </c>
      <c r="D119" s="72"/>
      <c r="E119" s="108">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09" t="s">
        <v>45</v>
      </c>
      <c r="B120" s="109"/>
      <c r="C120" s="110">
        <f>SUM(C116:C119)</f>
        <v>0</v>
      </c>
      <c r="D120" s="72"/>
      <c r="E120" s="110">
        <f>SUM(E116:E119)</f>
        <v>0</v>
      </c>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04" t="s">
        <v>86</v>
      </c>
      <c r="B121" s="105"/>
      <c r="C121" s="111"/>
      <c r="D121" s="72"/>
      <c r="E121" s="11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06" t="s">
        <v>87</v>
      </c>
      <c r="B122" s="107"/>
      <c r="C122" s="37">
        <v>0</v>
      </c>
      <c r="D122" s="72"/>
      <c r="E122" s="37">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06" t="s">
        <v>88</v>
      </c>
      <c r="B123" s="107"/>
      <c r="C123" s="37">
        <v>508.38</v>
      </c>
      <c r="D123" s="72"/>
      <c r="E123" s="37">
        <v>253</v>
      </c>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06" t="s">
        <v>89</v>
      </c>
      <c r="B124" s="107"/>
      <c r="C124" s="37">
        <v>0</v>
      </c>
      <c r="D124" s="72"/>
      <c r="E124" s="37">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06"/>
      <c r="B125" s="107"/>
      <c r="C125" s="108"/>
      <c r="D125" s="72"/>
      <c r="E125" s="108"/>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09" t="s">
        <v>45</v>
      </c>
      <c r="B126" s="109"/>
      <c r="C126" s="110">
        <f>SUM(C122:C125)</f>
        <v>508.38</v>
      </c>
      <c r="D126" s="72"/>
      <c r="E126" s="110">
        <f>SUM(E122:E125)</f>
        <v>253</v>
      </c>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13"/>
      <c r="B127" s="113"/>
      <c r="C127" s="114"/>
      <c r="D127" s="91"/>
      <c r="E127" s="63"/>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288" t="s">
        <v>90</v>
      </c>
      <c r="B128" s="281"/>
      <c r="C128" s="281"/>
      <c r="D128" s="91"/>
      <c r="E128" s="63"/>
      <c r="F128" s="1"/>
      <c r="G128" s="1"/>
      <c r="H128" s="1"/>
      <c r="I128" s="1"/>
      <c r="J128" s="1"/>
      <c r="K128" s="1"/>
      <c r="L128" s="1"/>
      <c r="M128" s="1"/>
      <c r="N128" s="1"/>
      <c r="O128" s="1"/>
      <c r="P128" s="1"/>
      <c r="Q128" s="1"/>
      <c r="R128" s="1"/>
      <c r="S128" s="1"/>
      <c r="T128" s="1"/>
      <c r="U128" s="1"/>
      <c r="V128" s="1"/>
      <c r="W128" s="1"/>
      <c r="X128" s="1"/>
      <c r="Y128" s="1"/>
      <c r="Z128" s="1"/>
    </row>
    <row r="129" spans="1:26" ht="63" customHeight="1" x14ac:dyDescent="0.2">
      <c r="A129" s="288" t="s">
        <v>118</v>
      </c>
      <c r="B129" s="281"/>
      <c r="C129" s="281"/>
      <c r="D129" s="281"/>
      <c r="E129" s="28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15" t="s">
        <v>92</v>
      </c>
      <c r="B130" s="116"/>
      <c r="C130" s="115" t="s">
        <v>93</v>
      </c>
      <c r="D130" s="116"/>
      <c r="E130" s="5"/>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18"/>
      <c r="B131" s="119"/>
      <c r="C131" s="283" t="s">
        <v>94</v>
      </c>
      <c r="D131" s="284"/>
      <c r="E131" s="285"/>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20"/>
      <c r="B132" s="119"/>
      <c r="C132" s="283" t="s">
        <v>95</v>
      </c>
      <c r="D132" s="284"/>
      <c r="E132" s="285"/>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1"/>
      <c r="D133" s="1"/>
      <c r="E133" s="63"/>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1"/>
      <c r="D134" s="1"/>
      <c r="E134" s="63"/>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1"/>
      <c r="D135" s="1"/>
      <c r="E135" s="63"/>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1"/>
      <c r="D136" s="1"/>
      <c r="E136" s="63"/>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1"/>
      <c r="D137" s="1"/>
      <c r="E137" s="63"/>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63"/>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63"/>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63"/>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63"/>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63"/>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63"/>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63"/>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63"/>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63"/>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63"/>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63"/>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63"/>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63"/>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63"/>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63"/>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63"/>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63"/>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63"/>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63"/>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63"/>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63"/>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63"/>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63"/>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63"/>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63"/>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63"/>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63"/>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63"/>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63"/>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63"/>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63"/>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63"/>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63"/>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63"/>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63"/>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63"/>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63"/>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63"/>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63"/>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63"/>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63"/>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63"/>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63"/>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63"/>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63"/>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63"/>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63"/>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63"/>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63"/>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63"/>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63"/>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63"/>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63"/>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63"/>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63"/>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63"/>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63"/>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63"/>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63"/>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63"/>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63"/>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63"/>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63"/>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63"/>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63"/>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63"/>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63"/>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63"/>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63"/>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63"/>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63"/>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63"/>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63"/>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63"/>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63"/>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63"/>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63"/>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63"/>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63"/>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63"/>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63"/>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63"/>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63"/>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63"/>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63"/>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63"/>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63"/>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63"/>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63"/>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63"/>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63"/>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63"/>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63"/>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63"/>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63"/>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63"/>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63"/>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63"/>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63"/>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63"/>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63"/>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63"/>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63"/>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63"/>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63"/>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63"/>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63"/>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63"/>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63"/>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63"/>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63"/>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63"/>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63"/>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63"/>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63"/>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63"/>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63"/>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63"/>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63"/>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63"/>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63"/>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63"/>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63"/>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63"/>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63"/>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63"/>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63"/>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63"/>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63"/>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63"/>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63"/>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63"/>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63"/>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63"/>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63"/>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63"/>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63"/>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63"/>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63"/>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63"/>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63"/>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63"/>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63"/>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63"/>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63"/>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63"/>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63"/>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63"/>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63"/>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63"/>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63"/>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63"/>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63"/>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63"/>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63"/>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63"/>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63"/>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63"/>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63"/>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63"/>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63"/>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63"/>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63"/>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63"/>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63"/>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63"/>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63"/>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63"/>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63"/>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63"/>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63"/>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63"/>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63"/>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63"/>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63"/>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63"/>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63"/>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63"/>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63"/>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63"/>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63"/>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63"/>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63"/>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63"/>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63"/>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63"/>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63"/>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63"/>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63"/>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63"/>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63"/>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63"/>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63"/>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63"/>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63"/>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63"/>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63"/>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63"/>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63"/>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63"/>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63"/>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63"/>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63"/>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63"/>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63"/>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63"/>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63"/>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63"/>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63"/>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63"/>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63"/>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63"/>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63"/>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63"/>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63"/>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63"/>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63"/>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63"/>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63"/>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63"/>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63"/>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63"/>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63"/>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63"/>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63"/>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63"/>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63"/>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63"/>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63"/>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63"/>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63"/>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63"/>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63"/>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63"/>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63"/>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63"/>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63"/>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63"/>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63"/>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63"/>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63"/>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63"/>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63"/>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63"/>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63"/>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63"/>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63"/>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63"/>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63"/>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63"/>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63"/>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63"/>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63"/>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63"/>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63"/>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63"/>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63"/>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63"/>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63"/>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63"/>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63"/>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63"/>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63"/>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63"/>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63"/>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63"/>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63"/>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63"/>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63"/>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63"/>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63"/>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63"/>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63"/>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63"/>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63"/>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63"/>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63"/>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63"/>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63"/>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63"/>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63"/>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63"/>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63"/>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63"/>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63"/>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63"/>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63"/>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63"/>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63"/>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63"/>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63"/>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63"/>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63"/>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63"/>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63"/>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63"/>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63"/>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63"/>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63"/>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63"/>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63"/>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63"/>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63"/>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63"/>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63"/>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63"/>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63"/>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63"/>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63"/>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63"/>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63"/>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63"/>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63"/>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63"/>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63"/>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63"/>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63"/>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63"/>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63"/>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63"/>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63"/>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63"/>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63"/>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63"/>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63"/>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63"/>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63"/>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63"/>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63"/>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63"/>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63"/>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63"/>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63"/>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63"/>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63"/>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63"/>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63"/>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63"/>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63"/>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63"/>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63"/>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63"/>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63"/>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63"/>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63"/>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63"/>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63"/>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63"/>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63"/>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63"/>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63"/>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63"/>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63"/>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63"/>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63"/>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63"/>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63"/>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63"/>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63"/>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63"/>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63"/>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63"/>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63"/>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63"/>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63"/>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63"/>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63"/>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63"/>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63"/>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63"/>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63"/>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63"/>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63"/>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63"/>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63"/>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63"/>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63"/>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63"/>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63"/>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63"/>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63"/>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63"/>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63"/>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63"/>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63"/>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63"/>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63"/>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63"/>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63"/>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63"/>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63"/>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63"/>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63"/>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63"/>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63"/>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63"/>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63"/>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63"/>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63"/>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63"/>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63"/>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63"/>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63"/>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63"/>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63"/>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63"/>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63"/>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63"/>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63"/>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63"/>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63"/>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63"/>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63"/>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63"/>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63"/>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63"/>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63"/>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63"/>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63"/>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63"/>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63"/>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63"/>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63"/>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63"/>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63"/>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63"/>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63"/>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63"/>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63"/>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63"/>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63"/>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63"/>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63"/>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63"/>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63"/>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63"/>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63"/>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63"/>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63"/>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63"/>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63"/>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63"/>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63"/>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63"/>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63"/>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63"/>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63"/>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63"/>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63"/>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63"/>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63"/>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63"/>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63"/>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63"/>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63"/>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63"/>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63"/>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63"/>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63"/>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63"/>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63"/>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63"/>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63"/>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63"/>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63"/>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63"/>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63"/>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63"/>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63"/>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63"/>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63"/>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63"/>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63"/>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63"/>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63"/>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63"/>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63"/>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63"/>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63"/>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63"/>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63"/>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63"/>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63"/>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63"/>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63"/>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63"/>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63"/>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63"/>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63"/>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63"/>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63"/>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63"/>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63"/>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63"/>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63"/>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63"/>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63"/>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63"/>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63"/>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63"/>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63"/>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63"/>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63"/>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63"/>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63"/>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63"/>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63"/>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63"/>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63"/>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63"/>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63"/>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63"/>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63"/>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63"/>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63"/>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63"/>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63"/>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63"/>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63"/>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63"/>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63"/>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63"/>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63"/>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63"/>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63"/>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63"/>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63"/>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63"/>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63"/>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63"/>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63"/>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63"/>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63"/>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63"/>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63"/>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63"/>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63"/>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63"/>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63"/>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63"/>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63"/>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63"/>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63"/>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63"/>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63"/>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63"/>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63"/>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63"/>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63"/>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63"/>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63"/>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63"/>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63"/>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63"/>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63"/>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63"/>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63"/>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63"/>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63"/>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63"/>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63"/>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63"/>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63"/>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63"/>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63"/>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63"/>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63"/>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63"/>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63"/>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63"/>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63"/>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63"/>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63"/>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63"/>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63"/>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63"/>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63"/>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63"/>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63"/>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63"/>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63"/>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63"/>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63"/>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63"/>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63"/>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63"/>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63"/>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63"/>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63"/>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63"/>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63"/>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63"/>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63"/>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63"/>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63"/>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63"/>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63"/>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63"/>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63"/>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63"/>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63"/>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63"/>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63"/>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63"/>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63"/>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63"/>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63"/>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63"/>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63"/>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63"/>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63"/>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63"/>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63"/>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63"/>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63"/>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63"/>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63"/>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63"/>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63"/>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63"/>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63"/>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63"/>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63"/>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63"/>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63"/>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63"/>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63"/>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63"/>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63"/>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63"/>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63"/>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63"/>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63"/>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63"/>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63"/>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63"/>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63"/>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63"/>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63"/>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63"/>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63"/>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63"/>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63"/>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63"/>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63"/>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63"/>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63"/>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63"/>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63"/>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63"/>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63"/>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63"/>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63"/>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63"/>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63"/>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63"/>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63"/>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63"/>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63"/>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63"/>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63"/>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63"/>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63"/>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63"/>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63"/>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63"/>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63"/>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63"/>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63"/>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63"/>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63"/>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63"/>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63"/>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63"/>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63"/>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63"/>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63"/>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63"/>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63"/>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63"/>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63"/>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63"/>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63"/>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63"/>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63"/>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63"/>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63"/>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63"/>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63"/>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63"/>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63"/>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63"/>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63"/>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63"/>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63"/>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63"/>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63"/>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63"/>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63"/>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63"/>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63"/>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63"/>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63"/>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63"/>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63"/>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63"/>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63"/>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63"/>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63"/>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63"/>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63"/>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63"/>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63"/>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63"/>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63"/>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63"/>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63"/>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63"/>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63"/>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63"/>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63"/>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63"/>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63"/>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63"/>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63"/>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63"/>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63"/>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63"/>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63"/>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63"/>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63"/>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63"/>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63"/>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63"/>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63"/>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63"/>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63"/>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63"/>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63"/>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63"/>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63"/>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63"/>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63"/>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63"/>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63"/>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63"/>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63"/>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63"/>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63"/>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63"/>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63"/>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63"/>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63"/>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63"/>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63"/>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63"/>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63"/>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63"/>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63"/>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63"/>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63"/>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63"/>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63"/>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63"/>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63"/>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63"/>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63"/>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63"/>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63"/>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63"/>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63"/>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63"/>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63"/>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63"/>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63"/>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63"/>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63"/>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63"/>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63"/>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63"/>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63"/>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63"/>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63"/>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63"/>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63"/>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63"/>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63"/>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63"/>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63"/>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63"/>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63"/>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63"/>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63"/>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63"/>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63"/>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63"/>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63"/>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63"/>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63"/>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63"/>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63"/>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63"/>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63"/>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63"/>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63"/>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63"/>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63"/>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63"/>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63"/>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63"/>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63"/>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63"/>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63"/>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63"/>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63"/>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63"/>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63"/>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63"/>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63"/>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63"/>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63"/>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63"/>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63"/>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63"/>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63"/>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63"/>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63"/>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63"/>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63"/>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63"/>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63"/>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63"/>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63"/>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63"/>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63"/>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63"/>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63"/>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63"/>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63"/>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63"/>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63"/>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63"/>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63"/>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63"/>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63"/>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63"/>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63"/>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63"/>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63"/>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63"/>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63"/>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63"/>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63"/>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63"/>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63"/>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63"/>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63"/>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63"/>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63"/>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63"/>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63"/>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63"/>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6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I94:I95"/>
    <mergeCell ref="A128:C128"/>
    <mergeCell ref="A129:E129"/>
    <mergeCell ref="C131:E131"/>
    <mergeCell ref="C132:E132"/>
    <mergeCell ref="A1:E1"/>
    <mergeCell ref="A2:E2"/>
    <mergeCell ref="A13:B13"/>
    <mergeCell ref="A14:B14"/>
    <mergeCell ref="A18:B18"/>
    <mergeCell ref="A50:E50"/>
    <mergeCell ref="A51:E51"/>
    <mergeCell ref="A80:B80"/>
    <mergeCell ref="A86:B86"/>
    <mergeCell ref="A94:E94"/>
  </mergeCells>
  <pageMargins left="0.7" right="0.7" top="0.75" bottom="0.75" header="0" footer="0"/>
  <pageSetup paperSize="9" orientation="portrait"/>
  <rowBreaks count="2" manualBreakCount="2">
    <brk id="48" man="1"/>
    <brk id="9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2.5703125" defaultRowHeight="15" customHeight="1" x14ac:dyDescent="0.2"/>
  <cols>
    <col min="1" max="1" width="34.5703125" customWidth="1"/>
    <col min="2" max="2" width="10.5703125" customWidth="1"/>
    <col min="3" max="3" width="13.5703125" customWidth="1"/>
    <col min="4" max="4" width="3.42578125" customWidth="1"/>
    <col min="5" max="5" width="16.42578125" customWidth="1"/>
    <col min="6" max="6" width="26.42578125" customWidth="1"/>
    <col min="7" max="7" width="9" customWidth="1"/>
    <col min="8" max="8" width="9.42578125" customWidth="1"/>
    <col min="9" max="9" width="22.42578125" customWidth="1"/>
    <col min="10" max="26" width="9.42578125" customWidth="1"/>
  </cols>
  <sheetData>
    <row r="1" spans="1:26" ht="12.7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12.75"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2.75" customHeight="1" x14ac:dyDescent="0.2">
      <c r="A3" s="1"/>
      <c r="B3" s="5"/>
      <c r="C3" s="6" t="s">
        <v>3</v>
      </c>
      <c r="D3" s="5"/>
      <c r="E3" s="190" t="s">
        <v>4</v>
      </c>
      <c r="F3" s="1"/>
      <c r="G3" s="1"/>
      <c r="H3" s="1"/>
      <c r="I3" s="1"/>
      <c r="J3" s="1"/>
      <c r="K3" s="1"/>
      <c r="L3" s="1"/>
      <c r="M3" s="1"/>
      <c r="N3" s="1"/>
      <c r="O3" s="1"/>
      <c r="P3" s="1"/>
      <c r="Q3" s="1"/>
      <c r="R3" s="1"/>
      <c r="S3" s="1"/>
      <c r="T3" s="1"/>
      <c r="U3" s="1"/>
      <c r="V3" s="1"/>
      <c r="W3" s="1"/>
      <c r="X3" s="1"/>
      <c r="Y3" s="1"/>
      <c r="Z3" s="1"/>
    </row>
    <row r="4" spans="1:26" ht="30" customHeight="1" x14ac:dyDescent="0.2">
      <c r="A4" s="1"/>
      <c r="B4" s="8" t="s">
        <v>5</v>
      </c>
      <c r="C4" s="8" t="s">
        <v>119</v>
      </c>
      <c r="D4" s="8" t="s">
        <v>7</v>
      </c>
      <c r="E4" s="191" t="s">
        <v>120</v>
      </c>
      <c r="F4" s="1"/>
      <c r="G4" s="1"/>
      <c r="H4" s="1"/>
      <c r="I4" s="1"/>
      <c r="J4" s="1"/>
      <c r="K4" s="1"/>
      <c r="L4" s="1"/>
      <c r="M4" s="1"/>
      <c r="N4" s="1"/>
      <c r="O4" s="1"/>
      <c r="P4" s="1"/>
      <c r="Q4" s="1"/>
      <c r="R4" s="1"/>
      <c r="S4" s="1"/>
      <c r="T4" s="1"/>
      <c r="U4" s="1"/>
      <c r="V4" s="1"/>
      <c r="W4" s="1"/>
      <c r="X4" s="1"/>
      <c r="Y4" s="1"/>
      <c r="Z4" s="1"/>
    </row>
    <row r="5" spans="1:26" ht="12.75" customHeight="1" x14ac:dyDescent="0.2">
      <c r="A5" s="1"/>
      <c r="B5" s="1"/>
      <c r="C5" s="11"/>
      <c r="D5" s="1"/>
      <c r="E5" s="63"/>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192"/>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2017</v>
      </c>
      <c r="D7" s="19"/>
      <c r="E7" s="193">
        <v>2016</v>
      </c>
      <c r="F7" s="20"/>
      <c r="G7" s="1"/>
      <c r="H7" s="1"/>
      <c r="I7" s="1"/>
      <c r="J7" s="1"/>
      <c r="K7" s="1"/>
      <c r="L7" s="1"/>
      <c r="M7" s="1"/>
      <c r="N7" s="1"/>
      <c r="O7" s="1"/>
      <c r="P7" s="1"/>
      <c r="Q7" s="1"/>
      <c r="R7" s="1"/>
      <c r="S7" s="1"/>
      <c r="T7" s="1"/>
      <c r="U7" s="1"/>
      <c r="V7" s="1"/>
      <c r="W7" s="1"/>
      <c r="X7" s="1"/>
      <c r="Y7" s="1"/>
      <c r="Z7" s="1"/>
    </row>
    <row r="8" spans="1:26" ht="12.75" customHeight="1" x14ac:dyDescent="0.25">
      <c r="A8" s="17"/>
      <c r="B8" s="17"/>
      <c r="C8" s="194" t="s">
        <v>10</v>
      </c>
      <c r="D8" s="19"/>
      <c r="E8" s="194" t="s">
        <v>10</v>
      </c>
      <c r="F8" s="22"/>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195" t="s">
        <v>11</v>
      </c>
      <c r="F9" s="26"/>
      <c r="G9" s="1"/>
      <c r="H9" s="1"/>
      <c r="I9" s="1"/>
      <c r="J9" s="1"/>
      <c r="K9" s="1"/>
      <c r="L9" s="1"/>
      <c r="M9" s="1"/>
      <c r="N9" s="1"/>
      <c r="O9" s="1"/>
      <c r="P9" s="1"/>
      <c r="Q9" s="1"/>
      <c r="R9" s="1"/>
      <c r="S9" s="1"/>
      <c r="T9" s="1"/>
      <c r="U9" s="1"/>
      <c r="V9" s="1"/>
      <c r="W9" s="1"/>
      <c r="X9" s="1"/>
      <c r="Y9" s="1"/>
      <c r="Z9" s="1"/>
    </row>
    <row r="10" spans="1:26" ht="12.75" customHeight="1" x14ac:dyDescent="0.2">
      <c r="A10" s="27" t="s">
        <v>12</v>
      </c>
      <c r="B10" s="27"/>
      <c r="C10" s="11"/>
      <c r="D10" s="28"/>
      <c r="E10" s="29"/>
      <c r="F10" s="1"/>
      <c r="G10" s="1"/>
      <c r="H10" s="1"/>
      <c r="I10" s="1"/>
      <c r="J10" s="1"/>
      <c r="K10" s="1"/>
      <c r="L10" s="1"/>
      <c r="M10" s="1"/>
      <c r="N10" s="1"/>
      <c r="O10" s="1"/>
      <c r="P10" s="1"/>
      <c r="Q10" s="1"/>
      <c r="R10" s="1"/>
      <c r="S10" s="1"/>
      <c r="T10" s="1"/>
      <c r="U10" s="1"/>
      <c r="V10" s="1"/>
      <c r="W10" s="1"/>
      <c r="X10" s="1"/>
      <c r="Y10" s="1"/>
      <c r="Z10" s="1"/>
    </row>
    <row r="11" spans="1:26" ht="12.75" customHeight="1" x14ac:dyDescent="0.2">
      <c r="A11" s="30" t="s">
        <v>13</v>
      </c>
      <c r="B11" s="31"/>
      <c r="C11" s="32"/>
      <c r="D11" s="33"/>
      <c r="E11" s="32"/>
      <c r="F11" s="34"/>
      <c r="G11" s="1"/>
      <c r="H11" s="1"/>
      <c r="I11" s="1"/>
      <c r="J11" s="1"/>
      <c r="K11" s="1"/>
      <c r="L11" s="1"/>
      <c r="M11" s="1"/>
      <c r="N11" s="1"/>
      <c r="O11" s="1"/>
      <c r="P11" s="1"/>
      <c r="Q11" s="1"/>
      <c r="R11" s="1"/>
      <c r="S11" s="1"/>
      <c r="T11" s="1"/>
      <c r="U11" s="1"/>
      <c r="V11" s="1"/>
      <c r="W11" s="1"/>
      <c r="X11" s="1"/>
      <c r="Y11" s="1"/>
      <c r="Z11" s="1"/>
    </row>
    <row r="12" spans="1:26" ht="12.75" customHeight="1" x14ac:dyDescent="0.2">
      <c r="A12" s="35" t="s">
        <v>14</v>
      </c>
      <c r="B12" s="36"/>
      <c r="C12" s="37">
        <v>1610</v>
      </c>
      <c r="D12" s="33"/>
      <c r="E12" s="37">
        <v>1565</v>
      </c>
      <c r="F12" s="34"/>
      <c r="G12" s="1"/>
      <c r="H12" s="1"/>
      <c r="I12" s="1"/>
      <c r="J12" s="1"/>
      <c r="K12" s="1"/>
      <c r="L12" s="1"/>
      <c r="M12" s="1"/>
      <c r="N12" s="1"/>
      <c r="O12" s="1"/>
      <c r="P12" s="1"/>
      <c r="Q12" s="1"/>
      <c r="R12" s="1"/>
      <c r="S12" s="1"/>
      <c r="T12" s="1"/>
      <c r="U12" s="1"/>
      <c r="V12" s="1"/>
      <c r="W12" s="1"/>
      <c r="X12" s="1"/>
      <c r="Y12" s="1"/>
      <c r="Z12" s="1"/>
    </row>
    <row r="13" spans="1:26" ht="12.75" customHeight="1" x14ac:dyDescent="0.2">
      <c r="A13" s="287" t="s">
        <v>15</v>
      </c>
      <c r="B13" s="284"/>
      <c r="C13" s="37">
        <v>-70</v>
      </c>
      <c r="D13" s="33"/>
      <c r="E13" s="37">
        <v>0</v>
      </c>
      <c r="F13" s="34"/>
      <c r="G13" s="1"/>
      <c r="H13" s="1"/>
      <c r="I13" s="1"/>
      <c r="J13" s="1"/>
      <c r="K13" s="1"/>
      <c r="L13" s="1"/>
      <c r="M13" s="1"/>
      <c r="N13" s="1"/>
      <c r="O13" s="1"/>
      <c r="P13" s="1"/>
      <c r="Q13" s="1"/>
      <c r="R13" s="1"/>
      <c r="S13" s="1"/>
      <c r="T13" s="1"/>
      <c r="U13" s="1"/>
      <c r="V13" s="1"/>
      <c r="W13" s="1"/>
      <c r="X13" s="1"/>
      <c r="Y13" s="1"/>
      <c r="Z13" s="1"/>
    </row>
    <row r="14" spans="1:26" ht="12.75" customHeight="1" x14ac:dyDescent="0.2">
      <c r="A14" s="287" t="s">
        <v>16</v>
      </c>
      <c r="B14" s="284"/>
      <c r="C14" s="37">
        <f>+C12+C13</f>
        <v>1540</v>
      </c>
      <c r="D14" s="33"/>
      <c r="E14" s="37">
        <f>+E12+E13</f>
        <v>1565</v>
      </c>
      <c r="F14" s="34"/>
      <c r="G14" s="1"/>
      <c r="H14" s="1"/>
      <c r="I14" s="1"/>
      <c r="J14" s="1"/>
      <c r="K14" s="1"/>
      <c r="L14" s="1"/>
      <c r="M14" s="1"/>
      <c r="N14" s="1"/>
      <c r="O14" s="1"/>
      <c r="P14" s="1"/>
      <c r="Q14" s="1"/>
      <c r="R14" s="1"/>
      <c r="S14" s="1"/>
      <c r="T14" s="1"/>
      <c r="U14" s="1"/>
      <c r="V14" s="1"/>
      <c r="W14" s="1"/>
      <c r="X14" s="1"/>
      <c r="Y14" s="1"/>
      <c r="Z14" s="1"/>
    </row>
    <row r="15" spans="1:26" ht="12.75" customHeight="1" x14ac:dyDescent="0.2">
      <c r="A15" s="35" t="s">
        <v>121</v>
      </c>
      <c r="B15" s="36"/>
      <c r="C15" s="37">
        <v>293</v>
      </c>
      <c r="D15" s="33"/>
      <c r="E15" s="37">
        <v>0</v>
      </c>
      <c r="F15" s="34"/>
      <c r="G15" s="1"/>
      <c r="H15" s="1"/>
      <c r="I15" s="1"/>
      <c r="J15" s="1"/>
      <c r="K15" s="1"/>
      <c r="L15" s="1"/>
      <c r="M15" s="1"/>
      <c r="N15" s="1"/>
      <c r="O15" s="1"/>
      <c r="P15" s="1"/>
      <c r="Q15" s="1"/>
      <c r="R15" s="1"/>
      <c r="S15" s="1"/>
      <c r="T15" s="1"/>
      <c r="U15" s="1"/>
      <c r="V15" s="1"/>
      <c r="W15" s="1"/>
      <c r="X15" s="1"/>
      <c r="Y15" s="1"/>
      <c r="Z15" s="1"/>
    </row>
    <row r="16" spans="1:26" ht="12.75" customHeight="1" x14ac:dyDescent="0.2">
      <c r="A16" s="35" t="s">
        <v>122</v>
      </c>
      <c r="B16" s="36"/>
      <c r="C16" s="37">
        <v>0</v>
      </c>
      <c r="D16" s="33"/>
      <c r="E16" s="37">
        <v>0</v>
      </c>
      <c r="F16" s="34"/>
      <c r="G16" s="1"/>
      <c r="H16" s="1"/>
      <c r="I16" s="1"/>
      <c r="J16" s="1"/>
      <c r="K16" s="1"/>
      <c r="L16" s="1"/>
      <c r="M16" s="1"/>
      <c r="N16" s="1"/>
      <c r="O16" s="1"/>
      <c r="P16" s="1"/>
      <c r="Q16" s="1"/>
      <c r="R16" s="1"/>
      <c r="S16" s="1"/>
      <c r="T16" s="1"/>
      <c r="U16" s="1"/>
      <c r="V16" s="1"/>
      <c r="W16" s="1"/>
      <c r="X16" s="1"/>
      <c r="Y16" s="1"/>
      <c r="Z16" s="1"/>
    </row>
    <row r="17" spans="1:26" ht="12.75" customHeight="1" x14ac:dyDescent="0.2">
      <c r="A17" s="35" t="s">
        <v>17</v>
      </c>
      <c r="B17" s="36"/>
      <c r="C17" s="37">
        <v>0</v>
      </c>
      <c r="D17" s="33"/>
      <c r="E17" s="37">
        <v>0</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287" t="s">
        <v>18</v>
      </c>
      <c r="B18" s="285"/>
      <c r="C18" s="207">
        <v>0</v>
      </c>
      <c r="D18" s="33"/>
      <c r="E18" s="207">
        <v>0</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35" t="s">
        <v>105</v>
      </c>
      <c r="B19" s="36"/>
      <c r="C19" s="37">
        <v>0</v>
      </c>
      <c r="D19" s="33"/>
      <c r="E19" s="37">
        <v>0</v>
      </c>
      <c r="F19" s="1"/>
      <c r="G19" s="1"/>
      <c r="H19" s="1"/>
      <c r="I19" s="1"/>
      <c r="J19" s="1"/>
      <c r="K19" s="1"/>
      <c r="L19" s="1"/>
      <c r="M19" s="1"/>
      <c r="N19" s="1"/>
      <c r="O19" s="1"/>
      <c r="P19" s="1"/>
      <c r="Q19" s="1"/>
      <c r="R19" s="1"/>
      <c r="S19" s="1"/>
      <c r="T19" s="1"/>
      <c r="U19" s="1"/>
      <c r="V19" s="1"/>
      <c r="W19" s="1"/>
      <c r="X19" s="1"/>
      <c r="Y19" s="1"/>
      <c r="Z19" s="1"/>
    </row>
    <row r="20" spans="1:26" ht="12.75" customHeight="1" x14ac:dyDescent="0.2">
      <c r="A20" s="38" t="s">
        <v>20</v>
      </c>
      <c r="B20" s="38"/>
      <c r="C20" s="39">
        <f>SUM(C14:C19)</f>
        <v>1833</v>
      </c>
      <c r="D20" s="33"/>
      <c r="E20" s="39">
        <f>SUM(E14:E19)</f>
        <v>1565</v>
      </c>
      <c r="F20" s="1"/>
      <c r="G20" s="1"/>
      <c r="H20" s="1"/>
      <c r="I20" s="1"/>
      <c r="J20" s="1"/>
      <c r="K20" s="1"/>
      <c r="L20" s="1"/>
      <c r="M20" s="1"/>
      <c r="N20" s="1"/>
      <c r="O20" s="1"/>
      <c r="P20" s="1"/>
      <c r="Q20" s="1"/>
      <c r="R20" s="1"/>
      <c r="S20" s="1"/>
      <c r="T20" s="1"/>
      <c r="U20" s="1"/>
      <c r="V20" s="1"/>
      <c r="W20" s="1"/>
      <c r="X20" s="1"/>
      <c r="Y20" s="1"/>
      <c r="Z20" s="1"/>
    </row>
    <row r="21" spans="1:26" ht="12.75" customHeight="1" x14ac:dyDescent="0.2">
      <c r="A21" s="30" t="s">
        <v>21</v>
      </c>
      <c r="B21" s="31"/>
      <c r="C21" s="37"/>
      <c r="D21" s="33"/>
      <c r="E21" s="37"/>
      <c r="F21" s="1"/>
      <c r="G21" s="1"/>
      <c r="H21" s="1"/>
      <c r="I21" s="1"/>
      <c r="J21" s="1"/>
      <c r="K21" s="1"/>
      <c r="L21" s="1"/>
      <c r="M21" s="1"/>
      <c r="N21" s="1"/>
      <c r="O21" s="1"/>
      <c r="P21" s="1"/>
      <c r="Q21" s="1"/>
      <c r="R21" s="1"/>
      <c r="S21" s="1"/>
      <c r="T21" s="1"/>
      <c r="U21" s="1"/>
      <c r="V21" s="1"/>
      <c r="W21" s="1"/>
      <c r="X21" s="1"/>
      <c r="Y21" s="1"/>
      <c r="Z21" s="1"/>
    </row>
    <row r="22" spans="1:26" ht="12.75" customHeight="1" x14ac:dyDescent="0.2">
      <c r="A22" s="35" t="s">
        <v>22</v>
      </c>
      <c r="B22" s="36"/>
      <c r="C22" s="37">
        <v>0</v>
      </c>
      <c r="D22" s="33"/>
      <c r="E22" s="37">
        <v>0</v>
      </c>
      <c r="F22" s="1"/>
      <c r="G22" s="1"/>
      <c r="H22" s="1"/>
      <c r="I22" s="1"/>
      <c r="J22" s="1"/>
      <c r="K22" s="1"/>
      <c r="L22" s="1"/>
      <c r="M22" s="1"/>
      <c r="N22" s="1"/>
      <c r="O22" s="1"/>
      <c r="P22" s="1"/>
      <c r="Q22" s="1"/>
      <c r="R22" s="1"/>
      <c r="S22" s="1"/>
      <c r="T22" s="1"/>
      <c r="U22" s="1"/>
      <c r="V22" s="1"/>
      <c r="W22" s="1"/>
      <c r="X22" s="1"/>
      <c r="Y22" s="1"/>
      <c r="Z22" s="1"/>
    </row>
    <row r="23" spans="1:26" ht="12.75" customHeight="1" x14ac:dyDescent="0.2">
      <c r="A23" s="35" t="s">
        <v>23</v>
      </c>
      <c r="B23" s="36"/>
      <c r="C23" s="37">
        <v>0</v>
      </c>
      <c r="D23" s="33"/>
      <c r="E23" s="37">
        <v>0</v>
      </c>
      <c r="F23" s="34"/>
      <c r="G23" s="1"/>
      <c r="H23" s="1"/>
      <c r="I23" s="1"/>
      <c r="J23" s="1"/>
      <c r="K23" s="1"/>
      <c r="L23" s="1"/>
      <c r="M23" s="1"/>
      <c r="N23" s="1"/>
      <c r="O23" s="1"/>
      <c r="P23" s="1"/>
      <c r="Q23" s="1"/>
      <c r="R23" s="1"/>
      <c r="S23" s="1"/>
      <c r="T23" s="1"/>
      <c r="U23" s="1"/>
      <c r="V23" s="1"/>
      <c r="W23" s="1"/>
      <c r="X23" s="1"/>
      <c r="Y23" s="1"/>
      <c r="Z23" s="1"/>
    </row>
    <row r="24" spans="1:26" ht="12.75" customHeight="1" x14ac:dyDescent="0.2">
      <c r="A24" s="38" t="s">
        <v>20</v>
      </c>
      <c r="B24" s="38"/>
      <c r="C24" s="39">
        <f>SUM(C22:C23)</f>
        <v>0</v>
      </c>
      <c r="D24" s="33"/>
      <c r="E24" s="39">
        <f>SUM(E22:E23)</f>
        <v>0</v>
      </c>
      <c r="F24" s="1"/>
      <c r="G24" s="1"/>
      <c r="H24" s="1"/>
      <c r="I24" s="1"/>
      <c r="J24" s="1"/>
      <c r="K24" s="1"/>
      <c r="L24" s="1"/>
      <c r="M24" s="1"/>
      <c r="N24" s="1"/>
      <c r="O24" s="1"/>
      <c r="P24" s="1"/>
      <c r="Q24" s="1"/>
      <c r="R24" s="1"/>
      <c r="S24" s="1"/>
      <c r="T24" s="1"/>
      <c r="U24" s="1"/>
      <c r="V24" s="1"/>
      <c r="W24" s="1"/>
      <c r="X24" s="1"/>
      <c r="Y24" s="1"/>
      <c r="Z24" s="1"/>
    </row>
    <row r="25" spans="1:26" ht="12.75" customHeight="1" x14ac:dyDescent="0.2">
      <c r="A25" s="30" t="s">
        <v>24</v>
      </c>
      <c r="B25" s="31"/>
      <c r="C25" s="37"/>
      <c r="D25" s="33"/>
      <c r="E25" s="37"/>
      <c r="F25" s="1"/>
      <c r="G25" s="1"/>
      <c r="H25" s="1"/>
      <c r="I25" s="1"/>
      <c r="J25" s="1"/>
      <c r="K25" s="1"/>
      <c r="L25" s="1"/>
      <c r="M25" s="1"/>
      <c r="N25" s="1"/>
      <c r="O25" s="1"/>
      <c r="P25" s="1"/>
      <c r="Q25" s="1"/>
      <c r="R25" s="1"/>
      <c r="S25" s="1"/>
      <c r="T25" s="1"/>
      <c r="U25" s="1"/>
      <c r="V25" s="1"/>
      <c r="W25" s="1"/>
      <c r="X25" s="1"/>
      <c r="Y25" s="1"/>
      <c r="Z25" s="1"/>
    </row>
    <row r="26" spans="1:26" ht="12.75" customHeight="1" x14ac:dyDescent="0.2">
      <c r="A26" s="35" t="s">
        <v>123</v>
      </c>
      <c r="B26" s="36"/>
      <c r="C26" s="37">
        <v>0</v>
      </c>
      <c r="D26" s="33"/>
      <c r="E26" s="37">
        <v>400</v>
      </c>
      <c r="F26" s="1"/>
      <c r="G26" s="1"/>
      <c r="H26" s="1"/>
      <c r="I26" s="1"/>
      <c r="J26" s="1"/>
      <c r="K26" s="1"/>
      <c r="L26" s="1"/>
      <c r="M26" s="1"/>
      <c r="N26" s="1"/>
      <c r="O26" s="1"/>
      <c r="P26" s="1"/>
      <c r="Q26" s="1"/>
      <c r="R26" s="1"/>
      <c r="S26" s="1"/>
      <c r="T26" s="1"/>
      <c r="U26" s="1"/>
      <c r="V26" s="1"/>
      <c r="W26" s="1"/>
      <c r="X26" s="1"/>
      <c r="Y26" s="1"/>
      <c r="Z26" s="1"/>
    </row>
    <row r="27" spans="1:26" ht="12.75" customHeight="1" x14ac:dyDescent="0.2">
      <c r="A27" s="35" t="s">
        <v>124</v>
      </c>
      <c r="B27" s="36"/>
      <c r="C27" s="37">
        <v>0</v>
      </c>
      <c r="D27" s="33"/>
      <c r="E27" s="37">
        <v>26.7</v>
      </c>
      <c r="F27" s="1"/>
      <c r="G27" s="1"/>
      <c r="H27" s="1"/>
      <c r="I27" s="1"/>
      <c r="J27" s="1"/>
      <c r="K27" s="1"/>
      <c r="L27" s="1"/>
      <c r="M27" s="1"/>
      <c r="N27" s="1"/>
      <c r="O27" s="1"/>
      <c r="P27" s="1"/>
      <c r="Q27" s="1"/>
      <c r="R27" s="1"/>
      <c r="S27" s="1"/>
      <c r="T27" s="1"/>
      <c r="U27" s="1"/>
      <c r="V27" s="1"/>
      <c r="W27" s="1"/>
      <c r="X27" s="1"/>
      <c r="Y27" s="1"/>
      <c r="Z27" s="1"/>
    </row>
    <row r="28" spans="1:26" ht="12.75" customHeight="1" x14ac:dyDescent="0.2">
      <c r="A28" s="35" t="s">
        <v>125</v>
      </c>
      <c r="B28" s="36"/>
      <c r="C28" s="37">
        <v>0</v>
      </c>
      <c r="D28" s="33"/>
      <c r="E28" s="37">
        <v>144</v>
      </c>
      <c r="F28" s="1"/>
      <c r="G28" s="1"/>
      <c r="H28" s="1"/>
      <c r="I28" s="1"/>
      <c r="J28" s="1"/>
      <c r="K28" s="1"/>
      <c r="L28" s="1"/>
      <c r="M28" s="1"/>
      <c r="N28" s="1"/>
      <c r="O28" s="1"/>
      <c r="P28" s="1"/>
      <c r="Q28" s="1"/>
      <c r="R28" s="1"/>
      <c r="S28" s="1"/>
      <c r="T28" s="1"/>
      <c r="U28" s="1"/>
      <c r="V28" s="1"/>
      <c r="W28" s="1"/>
      <c r="X28" s="1"/>
      <c r="Y28" s="1"/>
      <c r="Z28" s="1"/>
    </row>
    <row r="29" spans="1:26" ht="12.75" customHeight="1" x14ac:dyDescent="0.2">
      <c r="A29" s="35" t="s">
        <v>27</v>
      </c>
      <c r="B29" s="36"/>
      <c r="C29" s="37">
        <v>80.25</v>
      </c>
      <c r="D29" s="33"/>
      <c r="E29" s="37">
        <v>0</v>
      </c>
      <c r="F29" s="1"/>
      <c r="G29" s="1"/>
      <c r="H29" s="1"/>
      <c r="I29" s="1"/>
      <c r="J29" s="1"/>
      <c r="K29" s="1"/>
      <c r="L29" s="1"/>
      <c r="M29" s="1"/>
      <c r="N29" s="1"/>
      <c r="O29" s="1"/>
      <c r="P29" s="1"/>
      <c r="Q29" s="1"/>
      <c r="R29" s="1"/>
      <c r="S29" s="1"/>
      <c r="T29" s="1"/>
      <c r="U29" s="1"/>
      <c r="V29" s="1"/>
      <c r="W29" s="1"/>
      <c r="X29" s="1"/>
      <c r="Y29" s="1"/>
      <c r="Z29" s="1"/>
    </row>
    <row r="30" spans="1:26" ht="12.75" customHeight="1" x14ac:dyDescent="0.2">
      <c r="A30" s="35" t="s">
        <v>28</v>
      </c>
      <c r="B30" s="36"/>
      <c r="C30" s="37">
        <v>27</v>
      </c>
      <c r="D30" s="33"/>
      <c r="E30" s="37">
        <v>0</v>
      </c>
      <c r="F30" s="1"/>
      <c r="G30" s="1"/>
      <c r="H30" s="1"/>
      <c r="I30" s="1"/>
      <c r="J30" s="1"/>
      <c r="K30" s="1"/>
      <c r="L30" s="1"/>
      <c r="M30" s="1"/>
      <c r="N30" s="1"/>
      <c r="O30" s="1"/>
      <c r="P30" s="1"/>
      <c r="Q30" s="1"/>
      <c r="R30" s="1"/>
      <c r="S30" s="1"/>
      <c r="T30" s="1"/>
      <c r="U30" s="1"/>
      <c r="V30" s="1"/>
      <c r="W30" s="1"/>
      <c r="X30" s="1"/>
      <c r="Y30" s="1"/>
      <c r="Z30" s="1"/>
    </row>
    <row r="31" spans="1:26" ht="12.75" customHeight="1" x14ac:dyDescent="0.2">
      <c r="A31" s="35" t="s">
        <v>29</v>
      </c>
      <c r="B31" s="36"/>
      <c r="C31" s="37">
        <v>407</v>
      </c>
      <c r="D31" s="33"/>
      <c r="E31" s="37">
        <v>1105</v>
      </c>
      <c r="F31" s="1"/>
      <c r="G31" s="1"/>
      <c r="H31" s="1"/>
      <c r="I31" s="1"/>
      <c r="J31" s="1"/>
      <c r="K31" s="1"/>
      <c r="L31" s="1"/>
      <c r="M31" s="1"/>
      <c r="N31" s="1"/>
      <c r="O31" s="1"/>
      <c r="P31" s="1"/>
      <c r="Q31" s="1"/>
      <c r="R31" s="1"/>
      <c r="S31" s="1"/>
      <c r="T31" s="1"/>
      <c r="U31" s="1"/>
      <c r="V31" s="1"/>
      <c r="W31" s="1"/>
      <c r="X31" s="1"/>
      <c r="Y31" s="1"/>
      <c r="Z31" s="1"/>
    </row>
    <row r="32" spans="1:26" ht="12.75" customHeight="1" x14ac:dyDescent="0.2">
      <c r="A32" s="35"/>
      <c r="B32" s="36"/>
      <c r="C32" s="37"/>
      <c r="D32" s="33"/>
      <c r="E32" s="37"/>
      <c r="F32" s="1"/>
      <c r="G32" s="1"/>
      <c r="H32" s="1"/>
      <c r="I32" s="1"/>
      <c r="J32" s="1"/>
      <c r="K32" s="1"/>
      <c r="L32" s="1"/>
      <c r="M32" s="1"/>
      <c r="N32" s="1"/>
      <c r="O32" s="1"/>
      <c r="P32" s="1"/>
      <c r="Q32" s="1"/>
      <c r="R32" s="1"/>
      <c r="S32" s="1"/>
      <c r="T32" s="1"/>
      <c r="U32" s="1"/>
      <c r="V32" s="1"/>
      <c r="W32" s="1"/>
      <c r="X32" s="1"/>
      <c r="Y32" s="1"/>
      <c r="Z32" s="1"/>
    </row>
    <row r="33" spans="1:26" ht="12.75" customHeight="1" x14ac:dyDescent="0.2">
      <c r="A33" s="35"/>
      <c r="B33" s="36"/>
      <c r="C33" s="37"/>
      <c r="D33" s="33"/>
      <c r="E33" s="37"/>
      <c r="F33" s="1"/>
      <c r="G33" s="1"/>
      <c r="H33" s="1"/>
      <c r="I33" s="1"/>
      <c r="J33" s="1"/>
      <c r="K33" s="1"/>
      <c r="L33" s="1"/>
      <c r="M33" s="1"/>
      <c r="N33" s="1"/>
      <c r="O33" s="1"/>
      <c r="P33" s="1"/>
      <c r="Q33" s="1"/>
      <c r="R33" s="1"/>
      <c r="S33" s="1"/>
      <c r="T33" s="1"/>
      <c r="U33" s="1"/>
      <c r="V33" s="1"/>
      <c r="W33" s="1"/>
      <c r="X33" s="1"/>
      <c r="Y33" s="1"/>
      <c r="Z33" s="1"/>
    </row>
    <row r="34" spans="1:26" ht="12.75" customHeight="1" x14ac:dyDescent="0.2">
      <c r="A34" s="38" t="s">
        <v>20</v>
      </c>
      <c r="B34" s="38"/>
      <c r="C34" s="39">
        <f>SUM(C26:C33)</f>
        <v>514.25</v>
      </c>
      <c r="D34" s="33"/>
      <c r="E34" s="39">
        <f>SUM(E26:E33)</f>
        <v>1675.7</v>
      </c>
      <c r="F34" s="1"/>
      <c r="G34" s="1"/>
      <c r="H34" s="1"/>
      <c r="I34" s="1"/>
      <c r="J34" s="1"/>
      <c r="K34" s="1"/>
      <c r="L34" s="1"/>
      <c r="M34" s="1"/>
      <c r="N34" s="1"/>
      <c r="O34" s="1"/>
      <c r="P34" s="1"/>
      <c r="Q34" s="1"/>
      <c r="R34" s="1"/>
      <c r="S34" s="1"/>
      <c r="T34" s="1"/>
      <c r="U34" s="1"/>
      <c r="V34" s="1"/>
      <c r="W34" s="1"/>
      <c r="X34" s="1"/>
      <c r="Y34" s="1"/>
      <c r="Z34" s="1"/>
    </row>
    <row r="35" spans="1:26" ht="12.75" customHeight="1" x14ac:dyDescent="0.2">
      <c r="A35" s="30" t="s">
        <v>30</v>
      </c>
      <c r="B35" s="31"/>
      <c r="C35" s="37"/>
      <c r="D35" s="33"/>
      <c r="E35" s="37"/>
      <c r="F35" s="1"/>
      <c r="G35" s="1"/>
      <c r="H35" s="1"/>
      <c r="I35" s="1"/>
      <c r="J35" s="1"/>
      <c r="K35" s="1"/>
      <c r="L35" s="1"/>
      <c r="M35" s="1"/>
      <c r="N35" s="1"/>
      <c r="O35" s="1"/>
      <c r="P35" s="1"/>
      <c r="Q35" s="1"/>
      <c r="R35" s="1"/>
      <c r="S35" s="1"/>
      <c r="T35" s="1"/>
      <c r="U35" s="1"/>
      <c r="V35" s="1"/>
      <c r="W35" s="1"/>
      <c r="X35" s="1"/>
      <c r="Y35" s="1"/>
      <c r="Z35" s="1"/>
    </row>
    <row r="36" spans="1:26" ht="12.75" customHeight="1" x14ac:dyDescent="0.2">
      <c r="A36" s="35" t="s">
        <v>31</v>
      </c>
      <c r="B36" s="36"/>
      <c r="C36" s="37">
        <v>0</v>
      </c>
      <c r="D36" s="33"/>
      <c r="E36" s="37">
        <v>0</v>
      </c>
      <c r="F36" s="1"/>
      <c r="G36" s="1"/>
      <c r="H36" s="1"/>
      <c r="I36" s="1"/>
      <c r="J36" s="1"/>
      <c r="K36" s="1"/>
      <c r="L36" s="1"/>
      <c r="M36" s="1"/>
      <c r="N36" s="1"/>
      <c r="O36" s="1"/>
      <c r="P36" s="1"/>
      <c r="Q36" s="1"/>
      <c r="R36" s="1"/>
      <c r="S36" s="1"/>
      <c r="T36" s="1"/>
      <c r="U36" s="1"/>
      <c r="V36" s="1"/>
      <c r="W36" s="1"/>
      <c r="X36" s="1"/>
      <c r="Y36" s="1"/>
      <c r="Z36" s="1"/>
    </row>
    <row r="37" spans="1:26" ht="12.75" customHeight="1" x14ac:dyDescent="0.2">
      <c r="A37" s="35" t="s">
        <v>32</v>
      </c>
      <c r="B37" s="36"/>
      <c r="C37" s="37">
        <v>0</v>
      </c>
      <c r="D37" s="33"/>
      <c r="E37" s="37">
        <v>0</v>
      </c>
      <c r="F37" s="1"/>
      <c r="G37" s="1"/>
      <c r="H37" s="1"/>
      <c r="I37" s="1"/>
      <c r="J37" s="1"/>
      <c r="K37" s="1"/>
      <c r="L37" s="1"/>
      <c r="M37" s="1"/>
      <c r="N37" s="1"/>
      <c r="O37" s="1"/>
      <c r="P37" s="1"/>
      <c r="Q37" s="1"/>
      <c r="R37" s="1"/>
      <c r="S37" s="1"/>
      <c r="T37" s="1"/>
      <c r="U37" s="1"/>
      <c r="V37" s="1"/>
      <c r="W37" s="1"/>
      <c r="X37" s="1"/>
      <c r="Y37" s="1"/>
      <c r="Z37" s="1"/>
    </row>
    <row r="38" spans="1:26" ht="12.75" customHeight="1" x14ac:dyDescent="0.2">
      <c r="A38" s="35" t="s">
        <v>33</v>
      </c>
      <c r="B38" s="36"/>
      <c r="C38" s="37">
        <v>0</v>
      </c>
      <c r="D38" s="33"/>
      <c r="E38" s="37">
        <v>0</v>
      </c>
      <c r="F38" s="1"/>
      <c r="G38" s="1"/>
      <c r="H38" s="1"/>
      <c r="I38" s="1"/>
      <c r="J38" s="1"/>
      <c r="K38" s="1"/>
      <c r="L38" s="1"/>
      <c r="M38" s="1"/>
      <c r="N38" s="1"/>
      <c r="O38" s="1"/>
      <c r="P38" s="1"/>
      <c r="Q38" s="1"/>
      <c r="R38" s="1"/>
      <c r="S38" s="1"/>
      <c r="T38" s="1"/>
      <c r="U38" s="1"/>
      <c r="V38" s="1"/>
      <c r="W38" s="1"/>
      <c r="X38" s="1"/>
      <c r="Y38" s="1"/>
      <c r="Z38" s="1"/>
    </row>
    <row r="39" spans="1:26" ht="12.75" customHeight="1" x14ac:dyDescent="0.2">
      <c r="A39" s="35" t="s">
        <v>34</v>
      </c>
      <c r="B39" s="36"/>
      <c r="C39" s="37">
        <v>0</v>
      </c>
      <c r="D39" s="33"/>
      <c r="E39" s="37">
        <v>0</v>
      </c>
      <c r="F39" s="1"/>
      <c r="G39" s="1"/>
      <c r="H39" s="1"/>
      <c r="I39" s="1"/>
      <c r="J39" s="1"/>
      <c r="K39" s="1"/>
      <c r="L39" s="1"/>
      <c r="M39" s="1"/>
      <c r="N39" s="1"/>
      <c r="O39" s="1"/>
      <c r="P39" s="1"/>
      <c r="Q39" s="1"/>
      <c r="R39" s="1"/>
      <c r="S39" s="1"/>
      <c r="T39" s="1"/>
      <c r="U39" s="1"/>
      <c r="V39" s="1"/>
      <c r="W39" s="1"/>
      <c r="X39" s="1"/>
      <c r="Y39" s="1"/>
      <c r="Z39" s="1"/>
    </row>
    <row r="40" spans="1:26" ht="12.75" customHeight="1" x14ac:dyDescent="0.2">
      <c r="A40" s="35" t="s">
        <v>35</v>
      </c>
      <c r="B40" s="36"/>
      <c r="C40" s="37">
        <v>0</v>
      </c>
      <c r="D40" s="33"/>
      <c r="E40" s="37">
        <v>0</v>
      </c>
      <c r="F40" s="1"/>
      <c r="G40" s="1"/>
      <c r="H40" s="1"/>
      <c r="I40" s="1"/>
      <c r="J40" s="1"/>
      <c r="K40" s="1"/>
      <c r="L40" s="1"/>
      <c r="M40" s="1"/>
      <c r="N40" s="1"/>
      <c r="O40" s="1"/>
      <c r="P40" s="1"/>
      <c r="Q40" s="1"/>
      <c r="R40" s="1"/>
      <c r="S40" s="1"/>
      <c r="T40" s="1"/>
      <c r="U40" s="1"/>
      <c r="V40" s="1"/>
      <c r="W40" s="1"/>
      <c r="X40" s="1"/>
      <c r="Y40" s="1"/>
      <c r="Z40" s="1"/>
    </row>
    <row r="41" spans="1:26" ht="12.75" customHeight="1" x14ac:dyDescent="0.2">
      <c r="A41" s="40" t="s">
        <v>20</v>
      </c>
      <c r="B41" s="40"/>
      <c r="C41" s="39">
        <v>0</v>
      </c>
      <c r="D41" s="33"/>
      <c r="E41" s="39">
        <v>0</v>
      </c>
      <c r="F41" s="1"/>
      <c r="G41" s="1"/>
      <c r="H41" s="1"/>
      <c r="I41" s="1"/>
      <c r="J41" s="1"/>
      <c r="K41" s="1"/>
      <c r="L41" s="1"/>
      <c r="M41" s="1"/>
      <c r="N41" s="1"/>
      <c r="O41" s="1"/>
      <c r="P41" s="1"/>
      <c r="Q41" s="1"/>
      <c r="R41" s="1"/>
      <c r="S41" s="1"/>
      <c r="T41" s="1"/>
      <c r="U41" s="1"/>
      <c r="V41" s="1"/>
      <c r="W41" s="1"/>
      <c r="X41" s="1"/>
      <c r="Y41" s="1"/>
      <c r="Z41" s="1"/>
    </row>
    <row r="42" spans="1:26" ht="12.75" customHeight="1" x14ac:dyDescent="0.2">
      <c r="A42" s="41"/>
      <c r="B42" s="41"/>
      <c r="C42" s="34"/>
      <c r="D42" s="25"/>
      <c r="E42" s="34"/>
      <c r="F42" s="1"/>
      <c r="G42" s="1"/>
      <c r="H42" s="1"/>
      <c r="I42" s="1"/>
      <c r="J42" s="1"/>
      <c r="K42" s="1"/>
      <c r="L42" s="1"/>
      <c r="M42" s="1"/>
      <c r="N42" s="1"/>
      <c r="O42" s="1"/>
      <c r="P42" s="1"/>
      <c r="Q42" s="1"/>
      <c r="R42" s="1"/>
      <c r="S42" s="1"/>
      <c r="T42" s="1"/>
      <c r="U42" s="1"/>
      <c r="V42" s="1"/>
      <c r="W42" s="1"/>
      <c r="X42" s="1"/>
      <c r="Y42" s="1"/>
      <c r="Z42" s="1"/>
    </row>
    <row r="43" spans="1:26" ht="12.75" customHeight="1" x14ac:dyDescent="0.2">
      <c r="A43" s="42" t="s">
        <v>36</v>
      </c>
      <c r="B43" s="42"/>
      <c r="C43" s="43">
        <f>+C20+C24+C34+C41</f>
        <v>2347.25</v>
      </c>
      <c r="D43" s="25"/>
      <c r="E43" s="43">
        <f>+E20+E24+E34+E41</f>
        <v>3240.7</v>
      </c>
      <c r="F43" s="1"/>
      <c r="G43" s="1"/>
      <c r="H43" s="1"/>
      <c r="I43" s="1"/>
      <c r="J43" s="1"/>
      <c r="K43" s="1"/>
      <c r="L43" s="1"/>
      <c r="M43" s="1"/>
      <c r="N43" s="1"/>
      <c r="O43" s="1"/>
      <c r="P43" s="1"/>
      <c r="Q43" s="1"/>
      <c r="R43" s="1"/>
      <c r="S43" s="1"/>
      <c r="T43" s="1"/>
      <c r="U43" s="1"/>
      <c r="V43" s="1"/>
      <c r="W43" s="1"/>
      <c r="X43" s="1"/>
      <c r="Y43" s="1"/>
      <c r="Z43" s="1"/>
    </row>
    <row r="44" spans="1:26" ht="12.75" customHeight="1" x14ac:dyDescent="0.2">
      <c r="A44" s="25"/>
      <c r="B44" s="25"/>
      <c r="C44" s="44"/>
      <c r="D44" s="25"/>
      <c r="E44" s="44"/>
      <c r="F44" s="1"/>
      <c r="G44" s="1"/>
      <c r="H44" s="1"/>
      <c r="I44" s="1"/>
      <c r="J44" s="1"/>
      <c r="K44" s="1"/>
      <c r="L44" s="1"/>
      <c r="M44" s="1"/>
      <c r="N44" s="1"/>
      <c r="O44" s="1"/>
      <c r="P44" s="1"/>
      <c r="Q44" s="1"/>
      <c r="R44" s="1"/>
      <c r="S44" s="1"/>
      <c r="T44" s="1"/>
      <c r="U44" s="1"/>
      <c r="V44" s="1"/>
      <c r="W44" s="1"/>
      <c r="X44" s="1"/>
      <c r="Y44" s="1"/>
      <c r="Z44" s="1"/>
    </row>
    <row r="45" spans="1:26" ht="12.75" customHeight="1" x14ac:dyDescent="0.2">
      <c r="A45" s="45" t="s">
        <v>37</v>
      </c>
      <c r="B45" s="45"/>
      <c r="C45" s="46"/>
      <c r="D45" s="25"/>
      <c r="E45" s="46"/>
      <c r="F45" s="1"/>
      <c r="G45" s="1"/>
      <c r="H45" s="1"/>
      <c r="I45" s="1"/>
      <c r="J45" s="1"/>
      <c r="K45" s="1"/>
      <c r="L45" s="1"/>
      <c r="M45" s="1"/>
      <c r="N45" s="1"/>
      <c r="O45" s="1"/>
      <c r="P45" s="1"/>
      <c r="Q45" s="1"/>
      <c r="R45" s="1"/>
      <c r="S45" s="1"/>
      <c r="T45" s="1"/>
      <c r="U45" s="1"/>
      <c r="V45" s="1"/>
      <c r="W45" s="1"/>
      <c r="X45" s="1"/>
      <c r="Y45" s="1"/>
      <c r="Z45" s="1"/>
    </row>
    <row r="46" spans="1:26" ht="12.75" customHeight="1" x14ac:dyDescent="0.25">
      <c r="A46" s="47"/>
      <c r="B46" s="47"/>
      <c r="C46" s="48"/>
      <c r="D46" s="25"/>
      <c r="E46" s="48"/>
      <c r="F46" s="1"/>
      <c r="G46" s="1"/>
      <c r="H46" s="1"/>
      <c r="I46" s="1"/>
      <c r="J46" s="1"/>
      <c r="K46" s="1"/>
      <c r="L46" s="1"/>
      <c r="M46" s="1"/>
      <c r="N46" s="1"/>
      <c r="O46" s="1"/>
      <c r="P46" s="1"/>
      <c r="Q46" s="1"/>
      <c r="R46" s="1"/>
      <c r="S46" s="1"/>
      <c r="T46" s="1"/>
      <c r="U46" s="1"/>
      <c r="V46" s="1"/>
      <c r="W46" s="1"/>
      <c r="X46" s="1"/>
      <c r="Y46" s="1"/>
      <c r="Z46" s="1"/>
    </row>
    <row r="47" spans="1:26" ht="12.75" customHeight="1" x14ac:dyDescent="0.2">
      <c r="A47" s="42" t="s">
        <v>38</v>
      </c>
      <c r="B47" s="42"/>
      <c r="C47" s="49">
        <f>+C45+C43</f>
        <v>2347.25</v>
      </c>
      <c r="D47" s="25"/>
      <c r="E47" s="49">
        <f>+E45+E43</f>
        <v>3240.7</v>
      </c>
      <c r="F47" s="1"/>
      <c r="G47" s="1"/>
      <c r="H47" s="1"/>
      <c r="I47" s="1"/>
      <c r="J47" s="1"/>
      <c r="K47" s="1"/>
      <c r="L47" s="1"/>
      <c r="M47" s="1"/>
      <c r="N47" s="1"/>
      <c r="O47" s="1"/>
      <c r="P47" s="1"/>
      <c r="Q47" s="1"/>
      <c r="R47" s="1"/>
      <c r="S47" s="1"/>
      <c r="T47" s="1"/>
      <c r="U47" s="1"/>
      <c r="V47" s="1"/>
      <c r="W47" s="1"/>
      <c r="X47" s="1"/>
      <c r="Y47" s="1"/>
      <c r="Z47" s="1"/>
    </row>
    <row r="48" spans="1:26" ht="8.25" customHeight="1" x14ac:dyDescent="0.2">
      <c r="A48" s="1"/>
      <c r="B48" s="1"/>
      <c r="C48" s="11"/>
      <c r="D48" s="1"/>
      <c r="E48" s="196"/>
      <c r="F48" s="1"/>
      <c r="G48" s="1"/>
      <c r="H48" s="1"/>
      <c r="I48" s="1"/>
      <c r="J48" s="1"/>
      <c r="K48" s="1"/>
      <c r="L48" s="1"/>
      <c r="M48" s="1"/>
      <c r="N48" s="1"/>
      <c r="O48" s="1"/>
      <c r="P48" s="1"/>
      <c r="Q48" s="1"/>
      <c r="R48" s="1"/>
      <c r="S48" s="1"/>
      <c r="T48" s="1"/>
      <c r="U48" s="1"/>
      <c r="V48" s="1"/>
      <c r="W48" s="1"/>
      <c r="X48" s="1"/>
      <c r="Y48" s="1"/>
      <c r="Z48" s="1"/>
    </row>
    <row r="49" spans="1:26" ht="4.5" customHeight="1" x14ac:dyDescent="0.2">
      <c r="A49" s="1"/>
      <c r="B49" s="1"/>
      <c r="C49" s="11"/>
      <c r="D49" s="1"/>
      <c r="E49" s="196"/>
      <c r="F49" s="1"/>
      <c r="G49" s="1"/>
      <c r="H49" s="1"/>
      <c r="I49" s="1"/>
      <c r="J49" s="1"/>
      <c r="K49" s="1"/>
      <c r="L49" s="1"/>
      <c r="M49" s="1"/>
      <c r="N49" s="1"/>
      <c r="O49" s="1"/>
      <c r="P49" s="1"/>
      <c r="Q49" s="1"/>
      <c r="R49" s="1"/>
      <c r="S49" s="1"/>
      <c r="T49" s="1"/>
      <c r="U49" s="1"/>
      <c r="V49" s="1"/>
      <c r="W49" s="1"/>
      <c r="X49" s="1"/>
      <c r="Y49" s="1"/>
      <c r="Z49" s="1"/>
    </row>
    <row r="50" spans="1:26" ht="12" customHeight="1" x14ac:dyDescent="0.2">
      <c r="A50" s="1"/>
      <c r="B50" s="1"/>
      <c r="C50" s="11"/>
      <c r="D50" s="1"/>
      <c r="E50" s="196"/>
      <c r="F50" s="1"/>
      <c r="G50" s="1"/>
      <c r="H50" s="1"/>
      <c r="I50" s="1"/>
      <c r="J50" s="1"/>
      <c r="K50" s="1"/>
      <c r="L50" s="1"/>
      <c r="M50" s="1"/>
      <c r="N50" s="1"/>
      <c r="O50" s="1"/>
      <c r="P50" s="1"/>
      <c r="Q50" s="1"/>
      <c r="R50" s="1"/>
      <c r="S50" s="1"/>
      <c r="T50" s="1"/>
      <c r="U50" s="1"/>
      <c r="V50" s="1"/>
      <c r="W50" s="1"/>
      <c r="X50" s="1"/>
      <c r="Y50" s="1"/>
      <c r="Z50" s="1"/>
    </row>
    <row r="51" spans="1:26" ht="21" customHeight="1" x14ac:dyDescent="0.2">
      <c r="A51" s="286" t="str">
        <f t="shared" ref="A51:A52" si="0">+A1</f>
        <v>1st Haddenham Cub Scouts</v>
      </c>
      <c r="B51" s="281"/>
      <c r="C51" s="281"/>
      <c r="D51" s="281"/>
      <c r="E51" s="281"/>
      <c r="F51" s="1"/>
      <c r="G51" s="1"/>
      <c r="H51" s="1"/>
      <c r="I51" s="1"/>
      <c r="J51" s="1"/>
      <c r="K51" s="1"/>
      <c r="L51" s="1"/>
      <c r="M51" s="1"/>
      <c r="N51" s="1"/>
      <c r="O51" s="1"/>
      <c r="P51" s="1"/>
      <c r="Q51" s="1"/>
      <c r="R51" s="1"/>
      <c r="S51" s="1"/>
      <c r="T51" s="1"/>
      <c r="U51" s="1"/>
      <c r="V51" s="1"/>
      <c r="W51" s="1"/>
      <c r="X51" s="1"/>
      <c r="Y51" s="1"/>
      <c r="Z51" s="1"/>
    </row>
    <row r="52" spans="1:26" ht="12.75" customHeight="1" x14ac:dyDescent="0.2">
      <c r="A52" s="286" t="str">
        <f t="shared" si="0"/>
        <v>Receipts and Payments Account</v>
      </c>
      <c r="B52" s="281"/>
      <c r="C52" s="281"/>
      <c r="D52" s="281"/>
      <c r="E52" s="28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5"/>
      <c r="C53" s="190" t="s">
        <v>3</v>
      </c>
      <c r="D53" s="5"/>
      <c r="E53" s="190" t="s">
        <v>4</v>
      </c>
      <c r="F53" s="1"/>
      <c r="G53" s="1"/>
      <c r="H53" s="1"/>
      <c r="I53" s="1"/>
      <c r="J53" s="1"/>
      <c r="K53" s="1"/>
      <c r="L53" s="1"/>
      <c r="M53" s="1"/>
      <c r="N53" s="1"/>
      <c r="O53" s="1"/>
      <c r="P53" s="1"/>
      <c r="Q53" s="1"/>
      <c r="R53" s="1"/>
      <c r="S53" s="1"/>
      <c r="T53" s="1"/>
      <c r="U53" s="1"/>
      <c r="V53" s="1"/>
      <c r="W53" s="1"/>
      <c r="X53" s="1"/>
      <c r="Y53" s="1"/>
      <c r="Z53" s="1"/>
    </row>
    <row r="54" spans="1:26" ht="41.25" customHeight="1" x14ac:dyDescent="0.2">
      <c r="A54" s="1"/>
      <c r="B54" s="8" t="s">
        <v>5</v>
      </c>
      <c r="C54" s="8" t="s">
        <v>119</v>
      </c>
      <c r="D54" s="8" t="s">
        <v>7</v>
      </c>
      <c r="E54" s="8" t="s">
        <v>120</v>
      </c>
      <c r="F54" s="1"/>
      <c r="G54" s="1"/>
      <c r="H54" s="1"/>
      <c r="I54" s="1"/>
      <c r="J54" s="1"/>
      <c r="K54" s="1"/>
      <c r="L54" s="1"/>
      <c r="M54" s="1"/>
      <c r="N54" s="1"/>
      <c r="O54" s="1"/>
      <c r="P54" s="1"/>
      <c r="Q54" s="1"/>
      <c r="R54" s="1"/>
      <c r="S54" s="1"/>
      <c r="T54" s="1"/>
      <c r="U54" s="1"/>
      <c r="V54" s="1"/>
      <c r="W54" s="1"/>
      <c r="X54" s="1"/>
      <c r="Y54" s="1"/>
      <c r="Z54" s="1"/>
    </row>
    <row r="55" spans="1:26" ht="6" customHeight="1" x14ac:dyDescent="0.2">
      <c r="A55" s="1"/>
      <c r="B55" s="1"/>
      <c r="C55" s="11"/>
      <c r="D55" s="1"/>
      <c r="E55" s="63"/>
      <c r="F55" s="1"/>
      <c r="G55" s="1"/>
      <c r="H55" s="1"/>
      <c r="I55" s="1"/>
      <c r="J55" s="1"/>
      <c r="K55" s="1"/>
      <c r="L55" s="1"/>
      <c r="M55" s="1"/>
      <c r="N55" s="1"/>
      <c r="O55" s="1"/>
      <c r="P55" s="1"/>
      <c r="Q55" s="1"/>
      <c r="R55" s="1"/>
      <c r="S55" s="1"/>
      <c r="T55" s="1"/>
      <c r="U55" s="1"/>
      <c r="V55" s="1"/>
      <c r="W55" s="1"/>
      <c r="X55" s="1"/>
      <c r="Y55" s="1"/>
      <c r="Z55" s="1"/>
    </row>
    <row r="56" spans="1:26" ht="12.75" customHeight="1" x14ac:dyDescent="0.3">
      <c r="A56" s="13" t="s">
        <v>9</v>
      </c>
      <c r="B56" s="13"/>
      <c r="C56" s="14"/>
      <c r="D56" s="15"/>
      <c r="E56" s="192"/>
      <c r="F56" s="1"/>
      <c r="G56" s="1"/>
      <c r="H56" s="1"/>
      <c r="I56" s="1"/>
      <c r="J56" s="1"/>
      <c r="K56" s="1"/>
      <c r="L56" s="1"/>
      <c r="M56" s="1"/>
      <c r="N56" s="1"/>
      <c r="O56" s="1"/>
      <c r="P56" s="1"/>
      <c r="Q56" s="1"/>
      <c r="R56" s="1"/>
      <c r="S56" s="1"/>
      <c r="T56" s="1"/>
      <c r="U56" s="1"/>
      <c r="V56" s="1"/>
      <c r="W56" s="1"/>
      <c r="X56" s="1"/>
      <c r="Y56" s="1"/>
      <c r="Z56" s="1"/>
    </row>
    <row r="57" spans="1:26" ht="12.75" customHeight="1" x14ac:dyDescent="0.25">
      <c r="A57" s="17"/>
      <c r="B57" s="17"/>
      <c r="C57" s="193">
        <v>2017</v>
      </c>
      <c r="D57" s="19"/>
      <c r="E57" s="193">
        <v>2016</v>
      </c>
      <c r="F57" s="20"/>
      <c r="G57" s="1"/>
      <c r="H57" s="1"/>
      <c r="I57" s="1"/>
      <c r="J57" s="1"/>
      <c r="K57" s="1"/>
      <c r="L57" s="1"/>
      <c r="M57" s="1"/>
      <c r="N57" s="1"/>
      <c r="O57" s="1"/>
      <c r="P57" s="1"/>
      <c r="Q57" s="1"/>
      <c r="R57" s="1"/>
      <c r="S57" s="1"/>
      <c r="T57" s="1"/>
      <c r="U57" s="1"/>
      <c r="V57" s="1"/>
      <c r="W57" s="1"/>
      <c r="X57" s="1"/>
      <c r="Y57" s="1"/>
      <c r="Z57" s="1"/>
    </row>
    <row r="58" spans="1:26" ht="12.75" customHeight="1" x14ac:dyDescent="0.25">
      <c r="A58" s="17"/>
      <c r="B58" s="17"/>
      <c r="C58" s="194" t="s">
        <v>10</v>
      </c>
      <c r="D58" s="19"/>
      <c r="E58" s="194" t="s">
        <v>10</v>
      </c>
      <c r="F58" s="22"/>
      <c r="G58" s="1"/>
      <c r="H58" s="1"/>
      <c r="I58" s="1"/>
      <c r="J58" s="1"/>
      <c r="K58" s="1"/>
      <c r="L58" s="1"/>
      <c r="M58" s="1"/>
      <c r="N58" s="1"/>
      <c r="O58" s="1"/>
      <c r="P58" s="1"/>
      <c r="Q58" s="1"/>
      <c r="R58" s="1"/>
      <c r="S58" s="1"/>
      <c r="T58" s="1"/>
      <c r="U58" s="1"/>
      <c r="V58" s="1"/>
      <c r="W58" s="1"/>
      <c r="X58" s="1"/>
      <c r="Y58" s="1"/>
      <c r="Z58" s="1"/>
    </row>
    <row r="59" spans="1:26" ht="11.25" customHeight="1" x14ac:dyDescent="0.25">
      <c r="A59" s="23"/>
      <c r="B59" s="23"/>
      <c r="C59" s="195" t="s">
        <v>11</v>
      </c>
      <c r="D59" s="25"/>
      <c r="E59" s="195" t="s">
        <v>11</v>
      </c>
      <c r="F59" s="26"/>
      <c r="G59" s="1"/>
      <c r="H59" s="1"/>
      <c r="I59" s="1"/>
      <c r="J59" s="1"/>
      <c r="K59" s="1"/>
      <c r="L59" s="1"/>
      <c r="M59" s="1"/>
      <c r="N59" s="1"/>
      <c r="O59" s="1"/>
      <c r="P59" s="1"/>
      <c r="Q59" s="1"/>
      <c r="R59" s="1"/>
      <c r="S59" s="1"/>
      <c r="T59" s="1"/>
      <c r="U59" s="1"/>
      <c r="V59" s="1"/>
      <c r="W59" s="1"/>
      <c r="X59" s="1"/>
      <c r="Y59" s="1"/>
      <c r="Z59" s="1"/>
    </row>
    <row r="60" spans="1:26" ht="12.75" customHeight="1" x14ac:dyDescent="0.2">
      <c r="A60" s="27" t="s">
        <v>39</v>
      </c>
      <c r="B60" s="27"/>
      <c r="C60" s="11"/>
      <c r="D60" s="53"/>
      <c r="E60" s="54"/>
      <c r="F60" s="53"/>
      <c r="G60" s="1"/>
      <c r="H60" s="1"/>
      <c r="I60" s="1"/>
      <c r="J60" s="1"/>
      <c r="K60" s="1"/>
      <c r="L60" s="1"/>
      <c r="M60" s="1"/>
      <c r="N60" s="1"/>
      <c r="O60" s="1"/>
      <c r="P60" s="1"/>
      <c r="Q60" s="1"/>
      <c r="R60" s="1"/>
      <c r="S60" s="1"/>
      <c r="T60" s="1"/>
      <c r="U60" s="1"/>
      <c r="V60" s="1"/>
      <c r="W60" s="1"/>
      <c r="X60" s="1"/>
      <c r="Y60" s="1"/>
      <c r="Z60" s="1"/>
    </row>
    <row r="61" spans="1:26" ht="12.75" customHeight="1" x14ac:dyDescent="0.2">
      <c r="A61" s="35" t="s">
        <v>40</v>
      </c>
      <c r="B61" s="36"/>
      <c r="C61" s="55">
        <v>934</v>
      </c>
      <c r="D61" s="56"/>
      <c r="E61" s="55">
        <v>437</v>
      </c>
      <c r="F61" s="57"/>
      <c r="G61" s="1"/>
      <c r="H61" s="1"/>
      <c r="I61" s="1"/>
      <c r="J61" s="1"/>
      <c r="K61" s="1"/>
      <c r="L61" s="1"/>
      <c r="M61" s="1"/>
      <c r="N61" s="1"/>
      <c r="O61" s="1"/>
      <c r="P61" s="1"/>
      <c r="Q61" s="1"/>
      <c r="R61" s="1"/>
      <c r="S61" s="1"/>
      <c r="T61" s="1"/>
      <c r="U61" s="1"/>
      <c r="V61" s="1"/>
      <c r="W61" s="1"/>
      <c r="X61" s="1"/>
      <c r="Y61" s="1"/>
      <c r="Z61" s="1"/>
    </row>
    <row r="62" spans="1:26" ht="13.5" customHeight="1" x14ac:dyDescent="0.2">
      <c r="A62" s="35" t="s">
        <v>41</v>
      </c>
      <c r="B62" s="36"/>
      <c r="C62" s="55">
        <v>139.63999999999999</v>
      </c>
      <c r="D62" s="56"/>
      <c r="E62" s="55">
        <v>187.53</v>
      </c>
      <c r="F62" s="57"/>
      <c r="G62" s="1"/>
      <c r="H62" s="1"/>
      <c r="I62" s="1"/>
      <c r="J62" s="1"/>
      <c r="K62" s="1"/>
      <c r="L62" s="1"/>
      <c r="M62" s="1"/>
      <c r="N62" s="1"/>
      <c r="O62" s="1"/>
      <c r="P62" s="1"/>
      <c r="Q62" s="1"/>
      <c r="R62" s="1"/>
      <c r="S62" s="1"/>
      <c r="T62" s="1"/>
      <c r="U62" s="1"/>
      <c r="V62" s="1"/>
      <c r="W62" s="1"/>
      <c r="X62" s="1"/>
      <c r="Y62" s="1"/>
      <c r="Z62" s="1"/>
    </row>
    <row r="63" spans="1:26" ht="12.75" customHeight="1" x14ac:dyDescent="0.2">
      <c r="A63" s="35" t="s">
        <v>42</v>
      </c>
      <c r="B63" s="36"/>
      <c r="C63" s="55">
        <v>0</v>
      </c>
      <c r="D63" s="56"/>
      <c r="E63" s="55">
        <v>67.3</v>
      </c>
      <c r="F63" s="57"/>
      <c r="G63" s="1"/>
      <c r="H63" s="1"/>
      <c r="I63" s="1"/>
      <c r="J63" s="1"/>
      <c r="K63" s="1"/>
      <c r="L63" s="1"/>
      <c r="M63" s="1"/>
      <c r="N63" s="1"/>
      <c r="O63" s="1"/>
      <c r="P63" s="1"/>
      <c r="Q63" s="1"/>
      <c r="R63" s="1"/>
      <c r="S63" s="1"/>
      <c r="T63" s="1"/>
      <c r="U63" s="1"/>
      <c r="V63" s="1"/>
      <c r="W63" s="1"/>
      <c r="X63" s="1"/>
      <c r="Y63" s="1"/>
      <c r="Z63" s="1"/>
    </row>
    <row r="64" spans="1:26" ht="12.75" customHeight="1" x14ac:dyDescent="0.2">
      <c r="A64" s="35" t="s">
        <v>43</v>
      </c>
      <c r="B64" s="36"/>
      <c r="C64" s="55">
        <v>269.88</v>
      </c>
      <c r="D64" s="56"/>
      <c r="E64" s="55">
        <v>304.20999999999998</v>
      </c>
      <c r="F64" s="57"/>
      <c r="G64" s="1"/>
      <c r="H64" s="1"/>
      <c r="I64" s="1"/>
      <c r="J64" s="1"/>
      <c r="K64" s="1"/>
      <c r="L64" s="1"/>
      <c r="M64" s="1"/>
      <c r="N64" s="1"/>
      <c r="O64" s="1"/>
      <c r="P64" s="1"/>
      <c r="Q64" s="1"/>
      <c r="R64" s="1"/>
      <c r="S64" s="1"/>
      <c r="T64" s="1"/>
      <c r="U64" s="1"/>
      <c r="V64" s="1"/>
      <c r="W64" s="1"/>
      <c r="X64" s="1"/>
      <c r="Y64" s="1"/>
      <c r="Z64" s="1"/>
    </row>
    <row r="65" spans="1:26" ht="12.75" customHeight="1" x14ac:dyDescent="0.2">
      <c r="A65" s="38" t="s">
        <v>45</v>
      </c>
      <c r="B65" s="38"/>
      <c r="C65" s="59">
        <f>SUM(C61:C64)</f>
        <v>1343.52</v>
      </c>
      <c r="D65" s="56"/>
      <c r="E65" s="59">
        <f>SUM(E61:E64)</f>
        <v>996.04</v>
      </c>
      <c r="F65" s="1"/>
      <c r="G65" s="1"/>
      <c r="H65" s="1"/>
      <c r="I65" s="1"/>
      <c r="J65" s="1"/>
      <c r="K65" s="1"/>
      <c r="L65" s="1"/>
      <c r="M65" s="1"/>
      <c r="N65" s="1"/>
      <c r="O65" s="1"/>
      <c r="P65" s="1"/>
      <c r="Q65" s="1"/>
      <c r="R65" s="1"/>
      <c r="S65" s="1"/>
      <c r="T65" s="1"/>
      <c r="U65" s="1"/>
      <c r="V65" s="1"/>
      <c r="W65" s="1"/>
      <c r="X65" s="1"/>
      <c r="Y65" s="1"/>
      <c r="Z65" s="1"/>
    </row>
    <row r="66" spans="1:26" ht="12.75" customHeight="1" x14ac:dyDescent="0.2">
      <c r="A66" s="30" t="s">
        <v>46</v>
      </c>
      <c r="B66" s="31"/>
      <c r="C66" s="37"/>
      <c r="D66" s="33"/>
      <c r="E66" s="37"/>
      <c r="F66" s="1"/>
      <c r="G66" s="1"/>
      <c r="H66" s="1"/>
      <c r="I66" s="1"/>
      <c r="J66" s="1"/>
      <c r="K66" s="1"/>
      <c r="L66" s="1"/>
      <c r="M66" s="1"/>
      <c r="N66" s="1"/>
      <c r="O66" s="1"/>
      <c r="P66" s="1"/>
      <c r="Q66" s="1"/>
      <c r="R66" s="1"/>
      <c r="S66" s="1"/>
      <c r="T66" s="1"/>
      <c r="U66" s="1"/>
      <c r="V66" s="1"/>
      <c r="W66" s="1"/>
      <c r="X66" s="1"/>
      <c r="Y66" s="1"/>
      <c r="Z66" s="1"/>
    </row>
    <row r="67" spans="1:26" ht="12.75" customHeight="1" x14ac:dyDescent="0.2">
      <c r="A67" s="35" t="s">
        <v>126</v>
      </c>
      <c r="B67" s="36"/>
      <c r="C67" s="37">
        <v>0</v>
      </c>
      <c r="D67" s="33"/>
      <c r="E67" s="37">
        <v>192</v>
      </c>
      <c r="F67" s="1"/>
      <c r="G67" s="1"/>
      <c r="H67" s="1"/>
      <c r="I67" s="1"/>
      <c r="J67" s="1"/>
      <c r="K67" s="1"/>
      <c r="L67" s="1"/>
      <c r="M67" s="1"/>
      <c r="N67" s="1"/>
      <c r="O67" s="1"/>
      <c r="P67" s="1"/>
      <c r="Q67" s="1"/>
      <c r="R67" s="1"/>
      <c r="S67" s="1"/>
      <c r="T67" s="1"/>
      <c r="U67" s="1"/>
      <c r="V67" s="1"/>
      <c r="W67" s="1"/>
      <c r="X67" s="1"/>
      <c r="Y67" s="1"/>
      <c r="Z67" s="1"/>
    </row>
    <row r="68" spans="1:26" ht="12.75" customHeight="1" x14ac:dyDescent="0.2">
      <c r="A68" s="35" t="s">
        <v>48</v>
      </c>
      <c r="B68" s="36"/>
      <c r="C68" s="37">
        <v>424.02</v>
      </c>
      <c r="D68" s="33"/>
      <c r="E68" s="37">
        <v>1155</v>
      </c>
      <c r="F68" s="1"/>
      <c r="G68" s="1"/>
      <c r="H68" s="1"/>
      <c r="I68" s="1"/>
      <c r="J68" s="1"/>
      <c r="K68" s="1"/>
      <c r="L68" s="1"/>
      <c r="M68" s="1"/>
      <c r="N68" s="1"/>
      <c r="O68" s="1"/>
      <c r="P68" s="1"/>
      <c r="Q68" s="1"/>
      <c r="R68" s="1"/>
      <c r="S68" s="1"/>
      <c r="T68" s="1"/>
      <c r="U68" s="1"/>
      <c r="V68" s="1"/>
      <c r="W68" s="1"/>
      <c r="X68" s="1"/>
      <c r="Y68" s="1"/>
      <c r="Z68" s="1"/>
    </row>
    <row r="69" spans="1:26" ht="12.75" customHeight="1" x14ac:dyDescent="0.2">
      <c r="A69" s="35" t="s">
        <v>49</v>
      </c>
      <c r="B69" s="36"/>
      <c r="C69" s="37">
        <v>0</v>
      </c>
      <c r="D69" s="33"/>
      <c r="E69" s="37">
        <v>42</v>
      </c>
      <c r="F69" s="34"/>
      <c r="G69" s="1"/>
      <c r="H69" s="1"/>
      <c r="I69" s="1"/>
      <c r="J69" s="1"/>
      <c r="K69" s="1"/>
      <c r="L69" s="1"/>
      <c r="M69" s="1"/>
      <c r="N69" s="1"/>
      <c r="O69" s="1"/>
      <c r="P69" s="1"/>
      <c r="Q69" s="1"/>
      <c r="R69" s="1"/>
      <c r="S69" s="1"/>
      <c r="T69" s="1"/>
      <c r="U69" s="1"/>
      <c r="V69" s="1"/>
      <c r="W69" s="1"/>
      <c r="X69" s="1"/>
      <c r="Y69" s="1"/>
      <c r="Z69" s="1"/>
    </row>
    <row r="70" spans="1:26" ht="12.75" customHeight="1" x14ac:dyDescent="0.2">
      <c r="A70" s="35" t="s">
        <v>50</v>
      </c>
      <c r="B70" s="36"/>
      <c r="C70" s="37">
        <v>0</v>
      </c>
      <c r="D70" s="33"/>
      <c r="E70" s="37">
        <v>425</v>
      </c>
      <c r="F70" s="34"/>
      <c r="G70" s="1"/>
      <c r="H70" s="1"/>
      <c r="I70" s="1"/>
      <c r="J70" s="1"/>
      <c r="K70" s="1"/>
      <c r="L70" s="1"/>
      <c r="M70" s="1"/>
      <c r="N70" s="1"/>
      <c r="O70" s="1"/>
      <c r="P70" s="1"/>
      <c r="Q70" s="1"/>
      <c r="R70" s="1"/>
      <c r="S70" s="1"/>
      <c r="T70" s="1"/>
      <c r="U70" s="1"/>
      <c r="V70" s="1"/>
      <c r="W70" s="1"/>
      <c r="X70" s="1"/>
      <c r="Y70" s="1"/>
      <c r="Z70" s="1"/>
    </row>
    <row r="71" spans="1:26" ht="12.75" customHeight="1" x14ac:dyDescent="0.2">
      <c r="A71" s="35" t="s">
        <v>51</v>
      </c>
      <c r="B71" s="36"/>
      <c r="C71" s="37">
        <v>0</v>
      </c>
      <c r="D71" s="33"/>
      <c r="E71" s="37">
        <v>28.58</v>
      </c>
      <c r="F71" s="34"/>
      <c r="G71" s="1"/>
      <c r="H71" s="1"/>
      <c r="I71" s="1"/>
      <c r="J71" s="1"/>
      <c r="K71" s="1"/>
      <c r="L71" s="1"/>
      <c r="M71" s="1"/>
      <c r="N71" s="1"/>
      <c r="O71" s="1"/>
      <c r="P71" s="1"/>
      <c r="Q71" s="1"/>
      <c r="R71" s="1"/>
      <c r="S71" s="1"/>
      <c r="T71" s="1"/>
      <c r="U71" s="1"/>
      <c r="V71" s="1"/>
      <c r="W71" s="1"/>
      <c r="X71" s="1"/>
      <c r="Y71" s="1"/>
      <c r="Z71" s="1"/>
    </row>
    <row r="72" spans="1:26" ht="12.75" customHeight="1" x14ac:dyDescent="0.2">
      <c r="A72" s="35" t="s">
        <v>52</v>
      </c>
      <c r="B72" s="36"/>
      <c r="C72" s="37">
        <v>60</v>
      </c>
      <c r="D72" s="33"/>
      <c r="E72" s="37">
        <v>160</v>
      </c>
      <c r="F72" s="34"/>
      <c r="G72" s="1"/>
      <c r="H72" s="1"/>
      <c r="I72" s="1"/>
      <c r="J72" s="1"/>
      <c r="K72" s="1"/>
      <c r="L72" s="1"/>
      <c r="M72" s="1"/>
      <c r="N72" s="1"/>
      <c r="O72" s="1"/>
      <c r="P72" s="1"/>
      <c r="Q72" s="1"/>
      <c r="R72" s="1"/>
      <c r="S72" s="1"/>
      <c r="T72" s="1"/>
      <c r="U72" s="1"/>
      <c r="V72" s="1"/>
      <c r="W72" s="1"/>
      <c r="X72" s="1"/>
      <c r="Y72" s="1"/>
      <c r="Z72" s="1"/>
    </row>
    <row r="73" spans="1:26" ht="12.75" customHeight="1" x14ac:dyDescent="0.2">
      <c r="A73" s="35" t="s">
        <v>127</v>
      </c>
      <c r="B73" s="36"/>
      <c r="C73" s="37">
        <v>0</v>
      </c>
      <c r="D73" s="33"/>
      <c r="E73" s="37">
        <v>11.92</v>
      </c>
      <c r="F73" s="34"/>
      <c r="G73" s="1"/>
      <c r="H73" s="1"/>
      <c r="I73" s="1"/>
      <c r="J73" s="1"/>
      <c r="K73" s="1"/>
      <c r="L73" s="1"/>
      <c r="M73" s="1"/>
      <c r="N73" s="1"/>
      <c r="O73" s="1"/>
      <c r="P73" s="1"/>
      <c r="Q73" s="1"/>
      <c r="R73" s="1"/>
      <c r="S73" s="1"/>
      <c r="T73" s="1"/>
      <c r="U73" s="1"/>
      <c r="V73" s="1"/>
      <c r="W73" s="1"/>
      <c r="X73" s="1"/>
      <c r="Y73" s="1"/>
      <c r="Z73" s="1"/>
    </row>
    <row r="74" spans="1:26" ht="12.75" customHeight="1" x14ac:dyDescent="0.2">
      <c r="A74" s="35" t="s">
        <v>53</v>
      </c>
      <c r="B74" s="36"/>
      <c r="C74" s="37">
        <v>0</v>
      </c>
      <c r="D74" s="33"/>
      <c r="E74" s="37">
        <v>111.49</v>
      </c>
      <c r="F74" s="34"/>
      <c r="G74" s="1"/>
      <c r="H74" s="1"/>
      <c r="I74" s="1"/>
      <c r="J74" s="1"/>
      <c r="K74" s="1"/>
      <c r="L74" s="1"/>
      <c r="M74" s="1"/>
      <c r="N74" s="1"/>
      <c r="O74" s="1"/>
      <c r="P74" s="1"/>
      <c r="Q74" s="1"/>
      <c r="R74" s="1"/>
      <c r="S74" s="1"/>
      <c r="T74" s="1"/>
      <c r="U74" s="1"/>
      <c r="V74" s="1"/>
      <c r="W74" s="1"/>
      <c r="X74" s="1"/>
      <c r="Y74" s="1"/>
      <c r="Z74" s="1"/>
    </row>
    <row r="75" spans="1:26" ht="12.75" customHeight="1" x14ac:dyDescent="0.2">
      <c r="A75" s="35" t="s">
        <v>54</v>
      </c>
      <c r="B75" s="36"/>
      <c r="C75" s="37">
        <v>37</v>
      </c>
      <c r="D75" s="33"/>
      <c r="E75" s="37">
        <v>37</v>
      </c>
      <c r="F75" s="34"/>
      <c r="G75" s="1"/>
      <c r="H75" s="1"/>
      <c r="I75" s="1"/>
      <c r="J75" s="1"/>
      <c r="K75" s="1"/>
      <c r="L75" s="1"/>
      <c r="M75" s="1"/>
      <c r="N75" s="1"/>
      <c r="O75" s="1"/>
      <c r="P75" s="1"/>
      <c r="Q75" s="1"/>
      <c r="R75" s="1"/>
      <c r="S75" s="1"/>
      <c r="T75" s="1"/>
      <c r="U75" s="1"/>
      <c r="V75" s="1"/>
      <c r="W75" s="1"/>
      <c r="X75" s="1"/>
      <c r="Y75" s="1"/>
      <c r="Z75" s="1"/>
    </row>
    <row r="76" spans="1:26" ht="12.75" customHeight="1" x14ac:dyDescent="0.2">
      <c r="A76" s="35" t="s">
        <v>55</v>
      </c>
      <c r="B76" s="61"/>
      <c r="C76" s="37">
        <v>27</v>
      </c>
      <c r="D76" s="62"/>
      <c r="E76" s="37">
        <v>0</v>
      </c>
      <c r="F76" s="63"/>
      <c r="G76" s="63"/>
      <c r="H76" s="63"/>
      <c r="I76" s="63"/>
      <c r="J76" s="63"/>
      <c r="K76" s="63"/>
      <c r="L76" s="63"/>
      <c r="M76" s="63"/>
      <c r="N76" s="63"/>
      <c r="O76" s="63"/>
      <c r="P76" s="63"/>
      <c r="Q76" s="63"/>
      <c r="R76" s="63"/>
      <c r="S76" s="63"/>
      <c r="T76" s="63"/>
      <c r="U76" s="63"/>
      <c r="V76" s="63"/>
      <c r="W76" s="63"/>
      <c r="X76" s="63"/>
      <c r="Y76" s="63"/>
      <c r="Z76" s="63"/>
    </row>
    <row r="77" spans="1:26" ht="12.75" customHeight="1" x14ac:dyDescent="0.2">
      <c r="A77" s="35" t="s">
        <v>56</v>
      </c>
      <c r="B77" s="31"/>
      <c r="C77" s="37">
        <v>20.25</v>
      </c>
      <c r="D77" s="33"/>
      <c r="E77" s="37">
        <v>0</v>
      </c>
      <c r="F77" s="1"/>
      <c r="G77" s="1"/>
      <c r="H77" s="1"/>
      <c r="I77" s="1"/>
      <c r="J77" s="1"/>
      <c r="K77" s="1"/>
      <c r="L77" s="1"/>
      <c r="M77" s="1"/>
      <c r="N77" s="1"/>
      <c r="O77" s="1"/>
      <c r="P77" s="1"/>
      <c r="Q77" s="1"/>
      <c r="R77" s="1"/>
      <c r="S77" s="1"/>
      <c r="T77" s="1"/>
      <c r="U77" s="1"/>
      <c r="V77" s="1"/>
      <c r="W77" s="1"/>
      <c r="X77" s="1"/>
      <c r="Y77" s="1"/>
      <c r="Z77" s="1"/>
    </row>
    <row r="78" spans="1:26" ht="12.75" customHeight="1" x14ac:dyDescent="0.2">
      <c r="A78" s="35" t="s">
        <v>26</v>
      </c>
      <c r="B78" s="36"/>
      <c r="C78" s="37">
        <v>111.88</v>
      </c>
      <c r="D78" s="33"/>
      <c r="E78" s="37">
        <v>0</v>
      </c>
      <c r="F78" s="34"/>
      <c r="G78" s="1"/>
      <c r="H78" s="1"/>
      <c r="I78" s="1"/>
      <c r="J78" s="1"/>
      <c r="K78" s="1"/>
      <c r="L78" s="1"/>
      <c r="M78" s="1"/>
      <c r="N78" s="1"/>
      <c r="O78" s="1"/>
      <c r="P78" s="1"/>
      <c r="Q78" s="1"/>
      <c r="R78" s="1"/>
      <c r="S78" s="1"/>
      <c r="T78" s="1"/>
      <c r="U78" s="1"/>
      <c r="V78" s="1"/>
      <c r="W78" s="1"/>
      <c r="X78" s="1"/>
      <c r="Y78" s="1"/>
      <c r="Z78" s="1"/>
    </row>
    <row r="79" spans="1:26" ht="12.75" customHeight="1" x14ac:dyDescent="0.2">
      <c r="A79" s="35" t="s">
        <v>44</v>
      </c>
      <c r="B79" s="36"/>
      <c r="C79" s="37">
        <v>0</v>
      </c>
      <c r="D79" s="33"/>
      <c r="E79" s="37">
        <v>0</v>
      </c>
      <c r="F79" s="34"/>
      <c r="G79" s="1"/>
      <c r="H79" s="1"/>
      <c r="I79" s="1"/>
      <c r="J79" s="1"/>
      <c r="K79" s="1"/>
      <c r="L79" s="1"/>
      <c r="M79" s="1"/>
      <c r="N79" s="1"/>
      <c r="O79" s="1"/>
      <c r="P79" s="1"/>
      <c r="Q79" s="1"/>
      <c r="R79" s="1"/>
      <c r="S79" s="1"/>
      <c r="T79" s="1"/>
      <c r="U79" s="1"/>
      <c r="V79" s="1"/>
      <c r="W79" s="1"/>
      <c r="X79" s="1"/>
      <c r="Y79" s="1"/>
      <c r="Z79" s="1"/>
    </row>
    <row r="80" spans="1:26" ht="12.75" customHeight="1" x14ac:dyDescent="0.2">
      <c r="A80" s="35"/>
      <c r="B80" s="36"/>
      <c r="C80" s="37">
        <v>0</v>
      </c>
      <c r="D80" s="33"/>
      <c r="E80" s="37">
        <v>0</v>
      </c>
      <c r="F80" s="34"/>
      <c r="G80" s="1"/>
      <c r="H80" s="1"/>
      <c r="I80" s="1"/>
      <c r="J80" s="1"/>
      <c r="K80" s="1"/>
      <c r="L80" s="1"/>
      <c r="M80" s="1"/>
      <c r="N80" s="1"/>
      <c r="O80" s="1"/>
      <c r="P80" s="1"/>
      <c r="Q80" s="1"/>
      <c r="R80" s="1"/>
      <c r="S80" s="1"/>
      <c r="T80" s="1"/>
      <c r="U80" s="1"/>
      <c r="V80" s="1"/>
      <c r="W80" s="1"/>
      <c r="X80" s="1"/>
      <c r="Y80" s="1"/>
      <c r="Z80" s="1"/>
    </row>
    <row r="81" spans="1:26" ht="12.75" customHeight="1" x14ac:dyDescent="0.2">
      <c r="A81" s="287"/>
      <c r="B81" s="285"/>
      <c r="C81" s="37">
        <v>0</v>
      </c>
      <c r="D81" s="33"/>
      <c r="E81" s="37">
        <v>0</v>
      </c>
      <c r="F81" s="34"/>
      <c r="G81" s="1"/>
      <c r="H81" s="1"/>
      <c r="I81" s="1"/>
      <c r="J81" s="1"/>
      <c r="K81" s="1"/>
      <c r="L81" s="1"/>
      <c r="M81" s="1"/>
      <c r="N81" s="1"/>
      <c r="O81" s="1"/>
      <c r="P81" s="1"/>
      <c r="Q81" s="1"/>
      <c r="R81" s="1"/>
      <c r="S81" s="1"/>
      <c r="T81" s="1"/>
      <c r="U81" s="1"/>
      <c r="V81" s="1"/>
      <c r="W81" s="1"/>
      <c r="X81" s="1"/>
      <c r="Y81" s="1"/>
      <c r="Z81" s="1"/>
    </row>
    <row r="82" spans="1:26" ht="12.75" customHeight="1" x14ac:dyDescent="0.2">
      <c r="A82" s="35"/>
      <c r="B82" s="36"/>
      <c r="C82" s="37">
        <v>0</v>
      </c>
      <c r="D82" s="33"/>
      <c r="E82" s="37">
        <v>0</v>
      </c>
      <c r="F82" s="34"/>
      <c r="G82" s="1"/>
      <c r="H82" s="1"/>
      <c r="I82" s="1"/>
      <c r="J82" s="1"/>
      <c r="K82" s="1"/>
      <c r="L82" s="1"/>
      <c r="M82" s="1"/>
      <c r="N82" s="1"/>
      <c r="O82" s="1"/>
      <c r="P82" s="1"/>
      <c r="Q82" s="1"/>
      <c r="R82" s="1"/>
      <c r="S82" s="1"/>
      <c r="T82" s="1"/>
      <c r="U82" s="1"/>
      <c r="V82" s="1"/>
      <c r="W82" s="1"/>
      <c r="X82" s="1"/>
      <c r="Y82" s="1"/>
      <c r="Z82" s="1"/>
    </row>
    <row r="83" spans="1:26" ht="15" customHeight="1" x14ac:dyDescent="0.2">
      <c r="A83" s="35"/>
      <c r="B83" s="36"/>
      <c r="C83" s="37">
        <v>0</v>
      </c>
      <c r="D83" s="33"/>
      <c r="E83" s="37">
        <v>0</v>
      </c>
      <c r="F83" s="34"/>
      <c r="G83" s="1"/>
      <c r="H83" s="1"/>
      <c r="I83" s="1"/>
      <c r="J83" s="1"/>
      <c r="K83" s="1"/>
      <c r="L83" s="1"/>
      <c r="M83" s="1"/>
      <c r="N83" s="1"/>
      <c r="O83" s="1"/>
      <c r="P83" s="1"/>
      <c r="Q83" s="1"/>
      <c r="R83" s="1"/>
      <c r="S83" s="1"/>
      <c r="T83" s="1"/>
      <c r="U83" s="1"/>
      <c r="V83" s="1"/>
      <c r="W83" s="1"/>
      <c r="X83" s="1"/>
      <c r="Y83" s="1"/>
      <c r="Z83" s="1"/>
    </row>
    <row r="84" spans="1:26" ht="12.75" customHeight="1" x14ac:dyDescent="0.2">
      <c r="A84" s="35"/>
      <c r="B84" s="36"/>
      <c r="C84" s="55">
        <v>0</v>
      </c>
      <c r="D84" s="56"/>
      <c r="E84" s="55">
        <v>0</v>
      </c>
      <c r="F84" s="57"/>
      <c r="G84" s="1"/>
      <c r="H84" s="1"/>
      <c r="I84" s="1"/>
      <c r="J84" s="1"/>
      <c r="K84" s="1"/>
      <c r="L84" s="1"/>
      <c r="M84" s="1"/>
      <c r="N84" s="1"/>
      <c r="O84" s="1"/>
      <c r="P84" s="1"/>
      <c r="Q84" s="1"/>
      <c r="R84" s="1"/>
      <c r="S84" s="1"/>
      <c r="T84" s="1"/>
      <c r="U84" s="1"/>
      <c r="V84" s="1"/>
      <c r="W84" s="1"/>
      <c r="X84" s="1"/>
      <c r="Y84" s="1"/>
      <c r="Z84" s="1"/>
    </row>
    <row r="85" spans="1:26" ht="12.75" customHeight="1" x14ac:dyDescent="0.2">
      <c r="A85" s="38" t="s">
        <v>45</v>
      </c>
      <c r="B85" s="38"/>
      <c r="C85" s="64">
        <f>SUM(C67:C84)</f>
        <v>680.15</v>
      </c>
      <c r="D85" s="65"/>
      <c r="E85" s="64">
        <f>SUM(E67:E84)</f>
        <v>2162.9899999999998</v>
      </c>
      <c r="F85" s="1"/>
      <c r="G85" s="1"/>
      <c r="H85" s="1"/>
      <c r="I85" s="1"/>
      <c r="J85" s="1"/>
      <c r="K85" s="1"/>
      <c r="L85" s="1"/>
      <c r="M85" s="1"/>
      <c r="N85" s="1"/>
      <c r="O85" s="1"/>
      <c r="P85" s="1"/>
      <c r="Q85" s="1"/>
      <c r="R85" s="1"/>
      <c r="S85" s="1"/>
      <c r="T85" s="1"/>
      <c r="U85" s="1"/>
      <c r="V85" s="1"/>
      <c r="W85" s="1"/>
      <c r="X85" s="1"/>
      <c r="Y85" s="1"/>
      <c r="Z85" s="1"/>
    </row>
    <row r="86" spans="1:26" ht="8.25" customHeight="1" x14ac:dyDescent="0.2">
      <c r="A86" s="66"/>
      <c r="B86" s="66"/>
      <c r="C86" s="67"/>
      <c r="D86" s="56"/>
      <c r="E86" s="67"/>
      <c r="F86" s="1"/>
      <c r="G86" s="1"/>
      <c r="H86" s="1"/>
      <c r="I86" s="1"/>
      <c r="J86" s="1"/>
      <c r="K86" s="1"/>
      <c r="L86" s="1"/>
      <c r="M86" s="1"/>
      <c r="N86" s="1"/>
      <c r="O86" s="1"/>
      <c r="P86" s="1"/>
      <c r="Q86" s="1"/>
      <c r="R86" s="1"/>
      <c r="S86" s="1"/>
      <c r="T86" s="1"/>
      <c r="U86" s="1"/>
      <c r="V86" s="1"/>
      <c r="W86" s="1"/>
      <c r="X86" s="1"/>
      <c r="Y86" s="1"/>
      <c r="Z86" s="1"/>
    </row>
    <row r="87" spans="1:26" ht="12.75" customHeight="1" x14ac:dyDescent="0.2">
      <c r="A87" s="42" t="s">
        <v>60</v>
      </c>
      <c r="B87" s="42"/>
      <c r="C87" s="68">
        <f>+C85+C65</f>
        <v>2023.67</v>
      </c>
      <c r="D87" s="69"/>
      <c r="E87" s="68">
        <f>+E85+E65</f>
        <v>3159.0299999999997</v>
      </c>
      <c r="F87" s="1"/>
      <c r="G87" s="1"/>
      <c r="H87" s="1"/>
      <c r="I87" s="1"/>
      <c r="J87" s="1"/>
      <c r="K87" s="1"/>
      <c r="L87" s="1"/>
      <c r="M87" s="1"/>
      <c r="N87" s="1"/>
      <c r="O87" s="1"/>
      <c r="P87" s="1"/>
      <c r="Q87" s="1"/>
      <c r="R87" s="1"/>
      <c r="S87" s="1"/>
      <c r="T87" s="1"/>
      <c r="U87" s="1"/>
      <c r="V87" s="1"/>
      <c r="W87" s="1"/>
      <c r="X87" s="1"/>
      <c r="Y87" s="1"/>
      <c r="Z87" s="1"/>
    </row>
    <row r="88" spans="1:26" ht="12.75" customHeight="1" x14ac:dyDescent="0.2">
      <c r="A88" s="288" t="s">
        <v>61</v>
      </c>
      <c r="B88" s="289"/>
      <c r="C88" s="71"/>
      <c r="D88" s="72"/>
      <c r="E88" s="71"/>
      <c r="F88" s="1"/>
      <c r="G88" s="1"/>
      <c r="H88" s="1"/>
      <c r="I88" s="1"/>
      <c r="J88" s="1"/>
      <c r="K88" s="1"/>
      <c r="L88" s="1"/>
      <c r="M88" s="1"/>
      <c r="N88" s="1"/>
      <c r="O88" s="1"/>
      <c r="P88" s="1"/>
      <c r="Q88" s="1"/>
      <c r="R88" s="1"/>
      <c r="S88" s="1"/>
      <c r="T88" s="1"/>
      <c r="U88" s="1"/>
      <c r="V88" s="1"/>
      <c r="W88" s="1"/>
      <c r="X88" s="1"/>
      <c r="Y88" s="1"/>
      <c r="Z88" s="1"/>
    </row>
    <row r="89" spans="1:26" ht="9.75" customHeight="1" x14ac:dyDescent="0.2">
      <c r="A89" s="1"/>
      <c r="B89" s="1"/>
      <c r="C89" s="73"/>
      <c r="D89" s="72"/>
      <c r="E89" s="73"/>
      <c r="F89" s="1"/>
      <c r="G89" s="1"/>
      <c r="H89" s="1"/>
      <c r="I89" s="1"/>
      <c r="J89" s="1"/>
      <c r="K89" s="1"/>
      <c r="L89" s="1"/>
      <c r="M89" s="1"/>
      <c r="N89" s="1"/>
      <c r="O89" s="1"/>
      <c r="P89" s="1"/>
      <c r="Q89" s="1"/>
      <c r="R89" s="1"/>
      <c r="S89" s="1"/>
      <c r="T89" s="1"/>
      <c r="U89" s="1"/>
      <c r="V89" s="1"/>
      <c r="W89" s="1"/>
      <c r="X89" s="1"/>
      <c r="Y89" s="1"/>
      <c r="Z89" s="1"/>
    </row>
    <row r="90" spans="1:26" ht="12.75" customHeight="1" x14ac:dyDescent="0.2">
      <c r="A90" s="74" t="s">
        <v>62</v>
      </c>
      <c r="B90" s="74"/>
      <c r="C90" s="75">
        <f>+C88+C87</f>
        <v>2023.67</v>
      </c>
      <c r="D90" s="76"/>
      <c r="E90" s="75">
        <f>+E88+E87</f>
        <v>3159.0299999999997</v>
      </c>
      <c r="F90" s="1"/>
      <c r="G90" s="1"/>
      <c r="H90" s="1"/>
      <c r="I90" s="1"/>
      <c r="J90" s="78"/>
      <c r="K90" s="78"/>
      <c r="L90" s="78"/>
      <c r="M90" s="78"/>
      <c r="N90" s="78"/>
      <c r="O90" s="78"/>
      <c r="P90" s="78"/>
      <c r="Q90" s="78"/>
      <c r="R90" s="78"/>
      <c r="S90" s="78"/>
      <c r="T90" s="78"/>
      <c r="U90" s="78"/>
      <c r="V90" s="78"/>
      <c r="W90" s="78"/>
      <c r="X90" s="78"/>
      <c r="Y90" s="78"/>
      <c r="Z90" s="78"/>
    </row>
    <row r="91" spans="1:26" ht="12.75" customHeight="1" x14ac:dyDescent="0.2">
      <c r="A91" s="1"/>
      <c r="B91" s="1"/>
      <c r="C91" s="79"/>
      <c r="D91" s="80"/>
      <c r="E91" s="79"/>
      <c r="F91" s="1"/>
      <c r="G91" s="1"/>
      <c r="H91" s="1"/>
      <c r="I91" s="1"/>
      <c r="J91" s="1"/>
      <c r="K91" s="1"/>
      <c r="L91" s="1"/>
      <c r="M91" s="1"/>
      <c r="N91" s="1"/>
      <c r="O91" s="1"/>
      <c r="P91" s="1"/>
      <c r="Q91" s="1"/>
      <c r="R91" s="1"/>
      <c r="S91" s="1"/>
      <c r="T91" s="1"/>
      <c r="U91" s="1"/>
      <c r="V91" s="1"/>
      <c r="W91" s="1"/>
      <c r="X91" s="1"/>
      <c r="Y91" s="1"/>
      <c r="Z91" s="1"/>
    </row>
    <row r="92" spans="1:26" ht="12.75" customHeight="1" x14ac:dyDescent="0.2">
      <c r="A92" s="81" t="s">
        <v>63</v>
      </c>
      <c r="B92" s="81"/>
      <c r="C92" s="198">
        <f>C47-C90</f>
        <v>323.57999999999993</v>
      </c>
      <c r="D92" s="82"/>
      <c r="E92" s="198">
        <f>E47-E90</f>
        <v>81.670000000000073</v>
      </c>
      <c r="F92" s="1"/>
      <c r="G92" s="1"/>
      <c r="H92" s="1"/>
      <c r="I92" s="1"/>
      <c r="J92" s="1"/>
      <c r="K92" s="1"/>
      <c r="L92" s="1"/>
      <c r="M92" s="1"/>
      <c r="N92" s="1"/>
      <c r="O92" s="1"/>
      <c r="P92" s="1"/>
      <c r="Q92" s="1"/>
      <c r="R92" s="1"/>
      <c r="S92" s="1"/>
      <c r="T92" s="1"/>
      <c r="U92" s="1"/>
      <c r="V92" s="1"/>
      <c r="W92" s="1"/>
      <c r="X92" s="1"/>
      <c r="Y92" s="1"/>
      <c r="Z92" s="1"/>
    </row>
    <row r="93" spans="1:26" ht="12.75" customHeight="1" x14ac:dyDescent="0.2">
      <c r="A93" s="83" t="s">
        <v>64</v>
      </c>
      <c r="B93" s="83"/>
      <c r="C93" s="208">
        <v>2067.11</v>
      </c>
      <c r="D93" s="85"/>
      <c r="E93" s="208">
        <v>1985.44</v>
      </c>
      <c r="F93" s="87"/>
      <c r="G93" s="87"/>
      <c r="H93" s="87"/>
      <c r="I93" s="87"/>
      <c r="J93" s="87"/>
      <c r="K93" s="87"/>
      <c r="L93" s="87"/>
      <c r="M93" s="87"/>
      <c r="N93" s="87"/>
      <c r="O93" s="87"/>
      <c r="P93" s="87"/>
      <c r="Q93" s="87"/>
      <c r="R93" s="87"/>
      <c r="S93" s="87"/>
      <c r="T93" s="87"/>
      <c r="U93" s="87"/>
      <c r="V93" s="87"/>
      <c r="W93" s="87"/>
      <c r="X93" s="87"/>
      <c r="Y93" s="87"/>
      <c r="Z93" s="87"/>
    </row>
    <row r="94" spans="1:26" ht="12.75" customHeight="1" x14ac:dyDescent="0.2">
      <c r="A94" s="81" t="s">
        <v>65</v>
      </c>
      <c r="B94" s="81"/>
      <c r="C94" s="209">
        <f>+C92+C93</f>
        <v>2390.69</v>
      </c>
      <c r="D94" s="89"/>
      <c r="E94" s="209">
        <f>+E92+E93</f>
        <v>2067.11</v>
      </c>
      <c r="F94" s="1"/>
      <c r="G94" s="1"/>
      <c r="H94" s="1"/>
      <c r="I94" s="1"/>
      <c r="J94" s="1"/>
      <c r="K94" s="1"/>
      <c r="L94" s="1"/>
      <c r="M94" s="1"/>
      <c r="N94" s="1"/>
      <c r="O94" s="1"/>
      <c r="P94" s="1"/>
      <c r="Q94" s="1"/>
      <c r="R94" s="1"/>
      <c r="S94" s="1"/>
      <c r="T94" s="1"/>
      <c r="U94" s="1"/>
      <c r="V94" s="1"/>
      <c r="W94" s="1"/>
      <c r="X94" s="1"/>
      <c r="Y94" s="1"/>
      <c r="Z94" s="1"/>
    </row>
    <row r="95" spans="1:26" ht="12.75" customHeight="1" x14ac:dyDescent="0.2">
      <c r="A95" s="81"/>
      <c r="B95" s="81"/>
      <c r="C95" s="90"/>
      <c r="D95" s="91"/>
      <c r="E95" s="90"/>
      <c r="F95" s="1"/>
      <c r="G95" s="1"/>
      <c r="H95" s="1"/>
      <c r="I95" s="1"/>
      <c r="J95" s="1"/>
      <c r="K95" s="1"/>
      <c r="L95" s="1"/>
      <c r="M95" s="1"/>
      <c r="N95" s="1"/>
      <c r="O95" s="1"/>
      <c r="P95" s="1"/>
      <c r="Q95" s="1"/>
      <c r="R95" s="1"/>
      <c r="S95" s="1"/>
      <c r="T95" s="1"/>
      <c r="U95" s="1"/>
      <c r="V95" s="1"/>
      <c r="W95" s="1"/>
      <c r="X95" s="1"/>
      <c r="Y95" s="1"/>
      <c r="Z95" s="1"/>
    </row>
    <row r="96" spans="1:26" ht="26.25" customHeight="1" x14ac:dyDescent="0.2">
      <c r="A96" s="290" t="s">
        <v>66</v>
      </c>
      <c r="B96" s="291"/>
      <c r="C96" s="291"/>
      <c r="D96" s="291"/>
      <c r="E96" s="292"/>
      <c r="F96" s="92"/>
      <c r="G96" s="1"/>
      <c r="H96" s="1"/>
      <c r="I96" s="280"/>
      <c r="J96" s="92"/>
      <c r="K96" s="92"/>
      <c r="L96" s="92"/>
      <c r="M96" s="92"/>
      <c r="N96" s="92"/>
      <c r="O96" s="92"/>
      <c r="P96" s="92"/>
      <c r="Q96" s="92"/>
      <c r="R96" s="92"/>
      <c r="S96" s="92"/>
      <c r="T96" s="92"/>
      <c r="U96" s="92"/>
      <c r="V96" s="92"/>
      <c r="W96" s="92"/>
      <c r="X96" s="92"/>
      <c r="Y96" s="92"/>
      <c r="Z96" s="92"/>
    </row>
    <row r="97" spans="1:26" ht="12.75" customHeight="1" x14ac:dyDescent="0.2">
      <c r="A97" s="17"/>
      <c r="B97" s="17"/>
      <c r="C97" s="201">
        <v>2017</v>
      </c>
      <c r="D97" s="202"/>
      <c r="E97" s="201">
        <v>2016</v>
      </c>
      <c r="F97" s="93"/>
      <c r="G97" s="1"/>
      <c r="H97" s="1"/>
      <c r="I97" s="281"/>
      <c r="J97" s="92"/>
      <c r="K97" s="92"/>
      <c r="L97" s="92"/>
      <c r="M97" s="92"/>
      <c r="N97" s="92"/>
      <c r="O97" s="92"/>
      <c r="P97" s="92"/>
      <c r="Q97" s="92"/>
      <c r="R97" s="92"/>
      <c r="S97" s="92"/>
      <c r="T97" s="92"/>
      <c r="U97" s="92"/>
      <c r="V97" s="92"/>
      <c r="W97" s="92"/>
      <c r="X97" s="92"/>
      <c r="Y97" s="92"/>
      <c r="Z97" s="92"/>
    </row>
    <row r="98" spans="1:26" ht="12.75" customHeight="1" x14ac:dyDescent="0.25">
      <c r="A98" s="96"/>
      <c r="B98" s="96"/>
      <c r="C98" s="203" t="s">
        <v>10</v>
      </c>
      <c r="D98" s="1"/>
      <c r="E98" s="203" t="s">
        <v>10</v>
      </c>
      <c r="F98" s="99"/>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204"/>
      <c r="D99" s="205"/>
      <c r="E99" s="204" t="s">
        <v>11</v>
      </c>
      <c r="F99" s="103"/>
      <c r="G99" s="1"/>
      <c r="H99" s="1"/>
      <c r="I99" s="1"/>
      <c r="J99" s="1"/>
      <c r="K99" s="1"/>
      <c r="L99" s="1"/>
      <c r="M99" s="1"/>
      <c r="N99" s="1"/>
      <c r="O99" s="1"/>
      <c r="P99" s="1"/>
      <c r="Q99" s="1"/>
      <c r="R99" s="1"/>
      <c r="S99" s="1"/>
      <c r="T99" s="1"/>
      <c r="U99" s="1"/>
      <c r="V99" s="1"/>
      <c r="W99" s="1"/>
      <c r="X99" s="1"/>
      <c r="Y99" s="1"/>
      <c r="Z99" s="1"/>
    </row>
    <row r="100" spans="1:26" ht="12.75" customHeight="1" x14ac:dyDescent="0.2">
      <c r="A100" s="104" t="s">
        <v>67</v>
      </c>
      <c r="B100" s="105"/>
      <c r="C100" s="37"/>
      <c r="D100" s="72"/>
      <c r="E100" s="37"/>
      <c r="F100" s="34"/>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06" t="s">
        <v>68</v>
      </c>
      <c r="B101" s="107"/>
      <c r="C101" s="37">
        <v>2390.69</v>
      </c>
      <c r="D101" s="72"/>
      <c r="E101" s="37">
        <v>2067.11</v>
      </c>
      <c r="F101" s="34"/>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06" t="s">
        <v>69</v>
      </c>
      <c r="B102" s="107"/>
      <c r="C102" s="37">
        <v>0</v>
      </c>
      <c r="D102" s="72"/>
      <c r="E102" s="37">
        <v>0</v>
      </c>
      <c r="F102" s="34"/>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06" t="s">
        <v>70</v>
      </c>
      <c r="B103" s="107"/>
      <c r="C103" s="37">
        <v>0</v>
      </c>
      <c r="D103" s="72"/>
      <c r="E103" s="37">
        <v>0</v>
      </c>
      <c r="F103" s="34"/>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06" t="s">
        <v>33</v>
      </c>
      <c r="B104" s="107"/>
      <c r="C104" s="37">
        <v>0</v>
      </c>
      <c r="D104" s="72"/>
      <c r="E104" s="37">
        <v>0</v>
      </c>
      <c r="F104" s="34"/>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06" t="s">
        <v>71</v>
      </c>
      <c r="B105" s="107"/>
      <c r="C105" s="108">
        <v>0</v>
      </c>
      <c r="D105" s="72"/>
      <c r="E105" s="108">
        <v>0</v>
      </c>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09" t="s">
        <v>128</v>
      </c>
      <c r="B106" s="109"/>
      <c r="C106" s="110">
        <f>SUM(C101:C105)</f>
        <v>2390.69</v>
      </c>
      <c r="D106" s="72"/>
      <c r="E106" s="110">
        <f>SUM(E101:E105)</f>
        <v>2067.11</v>
      </c>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04" t="s">
        <v>73</v>
      </c>
      <c r="B107" s="105"/>
      <c r="C107" s="111"/>
      <c r="D107" s="72"/>
      <c r="E107" s="11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06" t="s">
        <v>74</v>
      </c>
      <c r="B108" s="107"/>
      <c r="C108" s="37">
        <v>0</v>
      </c>
      <c r="D108" s="72"/>
      <c r="E108" s="37">
        <v>0</v>
      </c>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06" t="s">
        <v>75</v>
      </c>
      <c r="B109" s="107"/>
      <c r="C109" s="37">
        <v>0</v>
      </c>
      <c r="D109" s="72"/>
      <c r="E109" s="37">
        <v>0</v>
      </c>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06" t="s">
        <v>76</v>
      </c>
      <c r="B110" s="107"/>
      <c r="C110" s="108">
        <v>0</v>
      </c>
      <c r="D110" s="72"/>
      <c r="E110" s="108">
        <v>30</v>
      </c>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09" t="s">
        <v>45</v>
      </c>
      <c r="B111" s="109"/>
      <c r="C111" s="110">
        <f>SUM(C108:C110)</f>
        <v>0</v>
      </c>
      <c r="D111" s="72"/>
      <c r="E111" s="110">
        <f>SUM(E108:E110)</f>
        <v>30</v>
      </c>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04" t="s">
        <v>77</v>
      </c>
      <c r="B112" s="105"/>
      <c r="C112" s="111"/>
      <c r="D112" s="72"/>
      <c r="E112" s="11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06" t="s">
        <v>78</v>
      </c>
      <c r="B113" s="107"/>
      <c r="C113" s="37">
        <v>0</v>
      </c>
      <c r="D113" s="72"/>
      <c r="E113" s="37">
        <v>0</v>
      </c>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06" t="s">
        <v>79</v>
      </c>
      <c r="B114" s="107"/>
      <c r="C114" s="37">
        <v>0</v>
      </c>
      <c r="D114" s="72"/>
      <c r="E114" s="37">
        <v>0</v>
      </c>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06" t="s">
        <v>80</v>
      </c>
      <c r="B115" s="107"/>
      <c r="C115" s="108">
        <v>0</v>
      </c>
      <c r="D115" s="72"/>
      <c r="E115" s="108">
        <v>0</v>
      </c>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09" t="s">
        <v>45</v>
      </c>
      <c r="B116" s="109"/>
      <c r="C116" s="110">
        <f>SUM(C113:C115)</f>
        <v>0</v>
      </c>
      <c r="D116" s="72"/>
      <c r="E116" s="110">
        <f>SUM(E113:E115)</f>
        <v>0</v>
      </c>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04" t="s">
        <v>81</v>
      </c>
      <c r="B117" s="105"/>
      <c r="C117" s="111"/>
      <c r="D117" s="72"/>
      <c r="E117" s="11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06" t="s">
        <v>82</v>
      </c>
      <c r="B118" s="107"/>
      <c r="C118" s="37">
        <v>0</v>
      </c>
      <c r="D118" s="72"/>
      <c r="E118" s="37">
        <v>0</v>
      </c>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06" t="s">
        <v>83</v>
      </c>
      <c r="B119" s="107"/>
      <c r="C119" s="37">
        <v>0</v>
      </c>
      <c r="D119" s="72"/>
      <c r="E119" s="37">
        <v>0</v>
      </c>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06" t="s">
        <v>84</v>
      </c>
      <c r="B120" s="107"/>
      <c r="C120" s="37">
        <v>0</v>
      </c>
      <c r="D120" s="72"/>
      <c r="E120" s="37">
        <v>0</v>
      </c>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06" t="s">
        <v>85</v>
      </c>
      <c r="B121" s="107"/>
      <c r="C121" s="108">
        <v>0</v>
      </c>
      <c r="D121" s="72"/>
      <c r="E121" s="108">
        <v>0</v>
      </c>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09" t="s">
        <v>45</v>
      </c>
      <c r="B122" s="109"/>
      <c r="C122" s="110">
        <f>SUM(C118:C121)</f>
        <v>0</v>
      </c>
      <c r="D122" s="72"/>
      <c r="E122" s="110">
        <f>SUM(E118:E121)</f>
        <v>0</v>
      </c>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04" t="s">
        <v>86</v>
      </c>
      <c r="B123" s="105"/>
      <c r="C123" s="111"/>
      <c r="D123" s="72"/>
      <c r="E123" s="11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06" t="s">
        <v>87</v>
      </c>
      <c r="B124" s="107"/>
      <c r="C124" s="37">
        <v>0</v>
      </c>
      <c r="D124" s="72"/>
      <c r="E124" s="37">
        <v>0</v>
      </c>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06" t="s">
        <v>88</v>
      </c>
      <c r="B125" s="107"/>
      <c r="C125" s="37">
        <v>253</v>
      </c>
      <c r="D125" s="72"/>
      <c r="E125" s="37">
        <v>642.94000000000005</v>
      </c>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06" t="s">
        <v>89</v>
      </c>
      <c r="B126" s="107"/>
      <c r="C126" s="37">
        <v>0</v>
      </c>
      <c r="D126" s="72"/>
      <c r="E126" s="37">
        <v>0</v>
      </c>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06"/>
      <c r="B127" s="107"/>
      <c r="C127" s="108"/>
      <c r="D127" s="72"/>
      <c r="E127" s="108"/>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09" t="s">
        <v>45</v>
      </c>
      <c r="B128" s="109"/>
      <c r="C128" s="110">
        <f>SUM(C124:C127)</f>
        <v>253</v>
      </c>
      <c r="D128" s="72"/>
      <c r="E128" s="110">
        <f>SUM(E124:E127)</f>
        <v>642.94000000000005</v>
      </c>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13"/>
      <c r="B129" s="113"/>
      <c r="C129" s="114"/>
      <c r="D129" s="91"/>
      <c r="E129" s="63"/>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288" t="s">
        <v>90</v>
      </c>
      <c r="B130" s="281"/>
      <c r="C130" s="281"/>
      <c r="D130" s="91"/>
      <c r="E130" s="63"/>
      <c r="F130" s="1"/>
      <c r="G130" s="1"/>
      <c r="H130" s="1"/>
      <c r="I130" s="1"/>
      <c r="J130" s="1"/>
      <c r="K130" s="1"/>
      <c r="L130" s="1"/>
      <c r="M130" s="1"/>
      <c r="N130" s="1"/>
      <c r="O130" s="1"/>
      <c r="P130" s="1"/>
      <c r="Q130" s="1"/>
      <c r="R130" s="1"/>
      <c r="S130" s="1"/>
      <c r="T130" s="1"/>
      <c r="U130" s="1"/>
      <c r="V130" s="1"/>
      <c r="W130" s="1"/>
      <c r="X130" s="1"/>
      <c r="Y130" s="1"/>
      <c r="Z130" s="1"/>
    </row>
    <row r="131" spans="1:26" ht="63" customHeight="1" x14ac:dyDescent="0.2">
      <c r="A131" s="288" t="s">
        <v>129</v>
      </c>
      <c r="B131" s="281"/>
      <c r="C131" s="281"/>
      <c r="D131" s="281"/>
      <c r="E131" s="28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15" t="s">
        <v>92</v>
      </c>
      <c r="B132" s="116"/>
      <c r="C132" s="115" t="s">
        <v>93</v>
      </c>
      <c r="D132" s="116"/>
      <c r="E132" s="5"/>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18"/>
      <c r="B133" s="119"/>
      <c r="C133" s="283" t="s">
        <v>94</v>
      </c>
      <c r="D133" s="284"/>
      <c r="E133" s="285"/>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20"/>
      <c r="B134" s="119"/>
      <c r="C134" s="283" t="s">
        <v>95</v>
      </c>
      <c r="D134" s="284"/>
      <c r="E134" s="285"/>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1"/>
      <c r="D135" s="1"/>
      <c r="E135" s="63"/>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1"/>
      <c r="D136" s="1"/>
      <c r="E136" s="63"/>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1"/>
      <c r="D137" s="1"/>
      <c r="E137" s="63"/>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63"/>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63"/>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63"/>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63"/>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63"/>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63"/>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63"/>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63"/>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63"/>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63"/>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63"/>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63"/>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63"/>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63"/>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63"/>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63"/>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63"/>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63"/>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63"/>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63"/>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63"/>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63"/>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63"/>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63"/>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63"/>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63"/>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63"/>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63"/>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63"/>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63"/>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63"/>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63"/>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63"/>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63"/>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63"/>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63"/>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63"/>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63"/>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63"/>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63"/>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63"/>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63"/>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63"/>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63"/>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63"/>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63"/>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63"/>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63"/>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63"/>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63"/>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63"/>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63"/>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63"/>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63"/>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63"/>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63"/>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63"/>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63"/>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63"/>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63"/>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63"/>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63"/>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63"/>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63"/>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63"/>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63"/>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63"/>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63"/>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63"/>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63"/>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63"/>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63"/>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63"/>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63"/>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63"/>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63"/>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63"/>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63"/>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63"/>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63"/>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63"/>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63"/>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63"/>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63"/>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63"/>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63"/>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63"/>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63"/>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63"/>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63"/>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63"/>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63"/>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63"/>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63"/>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63"/>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63"/>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63"/>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63"/>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63"/>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63"/>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63"/>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63"/>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63"/>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63"/>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63"/>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63"/>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63"/>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63"/>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63"/>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63"/>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63"/>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63"/>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63"/>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63"/>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63"/>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63"/>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63"/>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63"/>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63"/>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63"/>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63"/>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63"/>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63"/>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63"/>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63"/>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63"/>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63"/>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63"/>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63"/>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63"/>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63"/>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63"/>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63"/>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63"/>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63"/>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63"/>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63"/>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63"/>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63"/>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63"/>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63"/>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63"/>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63"/>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63"/>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63"/>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63"/>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63"/>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63"/>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63"/>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63"/>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63"/>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63"/>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63"/>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63"/>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63"/>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63"/>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63"/>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63"/>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63"/>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63"/>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63"/>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63"/>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63"/>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63"/>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63"/>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63"/>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63"/>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63"/>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63"/>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63"/>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63"/>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63"/>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63"/>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63"/>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63"/>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63"/>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63"/>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63"/>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63"/>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63"/>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63"/>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63"/>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63"/>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63"/>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63"/>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63"/>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63"/>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63"/>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63"/>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63"/>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63"/>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63"/>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63"/>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63"/>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63"/>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63"/>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63"/>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63"/>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63"/>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63"/>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63"/>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63"/>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63"/>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63"/>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63"/>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63"/>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63"/>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63"/>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63"/>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63"/>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63"/>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63"/>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63"/>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63"/>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63"/>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63"/>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63"/>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63"/>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63"/>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63"/>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63"/>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63"/>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63"/>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63"/>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63"/>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63"/>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63"/>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63"/>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63"/>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63"/>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63"/>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63"/>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63"/>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63"/>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63"/>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63"/>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63"/>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63"/>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63"/>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63"/>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63"/>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63"/>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63"/>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63"/>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63"/>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63"/>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63"/>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63"/>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63"/>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63"/>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63"/>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63"/>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63"/>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63"/>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63"/>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63"/>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63"/>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63"/>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63"/>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63"/>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63"/>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63"/>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63"/>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63"/>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63"/>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63"/>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63"/>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63"/>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63"/>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63"/>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63"/>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63"/>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63"/>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63"/>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63"/>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63"/>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63"/>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63"/>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63"/>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63"/>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63"/>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63"/>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63"/>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63"/>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63"/>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63"/>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63"/>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63"/>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63"/>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63"/>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63"/>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63"/>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63"/>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63"/>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63"/>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63"/>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63"/>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63"/>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63"/>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63"/>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63"/>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63"/>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63"/>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63"/>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63"/>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63"/>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63"/>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63"/>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63"/>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63"/>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63"/>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63"/>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63"/>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63"/>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63"/>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63"/>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63"/>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63"/>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63"/>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63"/>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63"/>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63"/>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63"/>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63"/>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63"/>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63"/>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63"/>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63"/>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63"/>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63"/>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63"/>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63"/>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63"/>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63"/>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63"/>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63"/>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63"/>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63"/>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63"/>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63"/>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63"/>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63"/>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63"/>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63"/>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63"/>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63"/>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63"/>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63"/>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63"/>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63"/>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63"/>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63"/>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63"/>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63"/>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63"/>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63"/>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63"/>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63"/>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63"/>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63"/>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63"/>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63"/>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63"/>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63"/>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63"/>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63"/>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63"/>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63"/>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63"/>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63"/>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63"/>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63"/>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63"/>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63"/>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63"/>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63"/>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63"/>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63"/>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63"/>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63"/>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63"/>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63"/>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63"/>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63"/>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63"/>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63"/>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63"/>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63"/>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63"/>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63"/>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63"/>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63"/>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63"/>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63"/>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63"/>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63"/>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63"/>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63"/>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63"/>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63"/>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63"/>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63"/>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63"/>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63"/>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63"/>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63"/>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63"/>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63"/>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63"/>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63"/>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63"/>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63"/>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63"/>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63"/>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63"/>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63"/>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63"/>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63"/>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63"/>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63"/>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63"/>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63"/>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63"/>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63"/>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63"/>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63"/>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63"/>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63"/>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63"/>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63"/>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63"/>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63"/>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63"/>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63"/>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63"/>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63"/>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63"/>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63"/>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63"/>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63"/>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63"/>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63"/>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63"/>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63"/>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63"/>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63"/>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63"/>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63"/>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63"/>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63"/>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63"/>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63"/>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63"/>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63"/>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63"/>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63"/>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63"/>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63"/>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63"/>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63"/>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63"/>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63"/>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63"/>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63"/>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63"/>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63"/>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63"/>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63"/>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63"/>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63"/>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63"/>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63"/>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63"/>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63"/>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63"/>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63"/>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63"/>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63"/>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63"/>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63"/>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63"/>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63"/>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63"/>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63"/>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63"/>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63"/>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63"/>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63"/>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63"/>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63"/>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63"/>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63"/>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63"/>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63"/>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63"/>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63"/>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63"/>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63"/>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63"/>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63"/>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63"/>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63"/>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63"/>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63"/>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63"/>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63"/>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63"/>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63"/>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63"/>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63"/>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63"/>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63"/>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63"/>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63"/>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63"/>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63"/>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63"/>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63"/>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63"/>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63"/>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63"/>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63"/>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63"/>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63"/>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63"/>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63"/>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63"/>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63"/>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63"/>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63"/>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63"/>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63"/>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63"/>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63"/>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63"/>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63"/>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63"/>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63"/>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63"/>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63"/>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63"/>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63"/>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63"/>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63"/>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63"/>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63"/>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63"/>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63"/>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63"/>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63"/>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63"/>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63"/>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63"/>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63"/>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63"/>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63"/>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63"/>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63"/>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63"/>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63"/>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63"/>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63"/>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63"/>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63"/>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63"/>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63"/>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63"/>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63"/>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63"/>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63"/>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63"/>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63"/>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63"/>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63"/>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63"/>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63"/>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63"/>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63"/>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63"/>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63"/>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63"/>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63"/>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63"/>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63"/>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63"/>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63"/>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63"/>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63"/>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63"/>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63"/>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63"/>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63"/>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63"/>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63"/>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63"/>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63"/>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63"/>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63"/>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63"/>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63"/>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63"/>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63"/>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63"/>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63"/>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63"/>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63"/>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63"/>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63"/>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63"/>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63"/>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63"/>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63"/>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63"/>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63"/>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63"/>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63"/>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63"/>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63"/>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63"/>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63"/>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63"/>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63"/>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63"/>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63"/>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63"/>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63"/>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63"/>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63"/>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63"/>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63"/>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63"/>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63"/>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63"/>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63"/>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63"/>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63"/>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63"/>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63"/>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63"/>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63"/>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63"/>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63"/>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63"/>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63"/>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63"/>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63"/>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63"/>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63"/>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63"/>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63"/>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63"/>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63"/>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63"/>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63"/>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63"/>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63"/>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63"/>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63"/>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63"/>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63"/>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63"/>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63"/>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63"/>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63"/>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63"/>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63"/>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63"/>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63"/>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63"/>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63"/>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63"/>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63"/>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63"/>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63"/>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63"/>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63"/>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63"/>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63"/>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63"/>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63"/>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63"/>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63"/>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63"/>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63"/>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63"/>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63"/>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63"/>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63"/>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63"/>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63"/>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63"/>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63"/>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63"/>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63"/>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63"/>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63"/>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63"/>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63"/>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63"/>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63"/>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63"/>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63"/>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63"/>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63"/>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63"/>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63"/>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63"/>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63"/>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63"/>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63"/>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63"/>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63"/>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63"/>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63"/>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63"/>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63"/>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63"/>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63"/>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63"/>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63"/>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63"/>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63"/>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63"/>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63"/>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63"/>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63"/>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63"/>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63"/>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63"/>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63"/>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63"/>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63"/>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63"/>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63"/>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63"/>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63"/>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63"/>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63"/>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63"/>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63"/>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63"/>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63"/>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63"/>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63"/>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63"/>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63"/>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63"/>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63"/>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63"/>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63"/>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63"/>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63"/>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63"/>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63"/>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63"/>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63"/>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63"/>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63"/>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63"/>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63"/>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63"/>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63"/>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63"/>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63"/>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63"/>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63"/>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63"/>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63"/>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63"/>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63"/>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63"/>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63"/>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63"/>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63"/>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63"/>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63"/>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63"/>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63"/>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63"/>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63"/>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63"/>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63"/>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63"/>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63"/>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63"/>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63"/>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63"/>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63"/>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63"/>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63"/>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63"/>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63"/>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63"/>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63"/>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63"/>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63"/>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63"/>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63"/>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63"/>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63"/>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63"/>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63"/>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63"/>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63"/>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63"/>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63"/>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63"/>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63"/>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63"/>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63"/>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63"/>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63"/>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63"/>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63"/>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63"/>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63"/>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63"/>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63"/>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63"/>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63"/>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63"/>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63"/>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63"/>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63"/>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63"/>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63"/>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63"/>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63"/>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63"/>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63"/>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63"/>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63"/>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63"/>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63"/>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63"/>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63"/>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63"/>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63"/>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63"/>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63"/>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63"/>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63"/>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63"/>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63"/>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63"/>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63"/>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63"/>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63"/>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63"/>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63"/>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63"/>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63"/>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63"/>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63"/>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63"/>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63"/>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63"/>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63"/>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63"/>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63"/>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63"/>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63"/>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6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I96:I97"/>
    <mergeCell ref="A130:C130"/>
    <mergeCell ref="A131:E131"/>
    <mergeCell ref="C133:E133"/>
    <mergeCell ref="C134:E134"/>
    <mergeCell ref="A1:E1"/>
    <mergeCell ref="A2:E2"/>
    <mergeCell ref="A13:B13"/>
    <mergeCell ref="A14:B14"/>
    <mergeCell ref="A18:B18"/>
    <mergeCell ref="A51:E51"/>
    <mergeCell ref="A52:E52"/>
    <mergeCell ref="A81:B81"/>
    <mergeCell ref="A88:B88"/>
    <mergeCell ref="A96:E96"/>
  </mergeCells>
  <pageMargins left="0.7" right="0.7" top="0.75" bottom="0.75" header="0" footer="0"/>
  <pageSetup paperSize="9" orientation="portrait"/>
  <rowBreaks count="2" manualBreakCount="2">
    <brk id="48" man="1"/>
    <brk id="9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2.5703125" defaultRowHeight="15" customHeight="1" x14ac:dyDescent="0.2"/>
  <cols>
    <col min="1" max="1" width="34.5703125" customWidth="1"/>
    <col min="2" max="2" width="10.5703125" customWidth="1"/>
    <col min="3" max="3" width="13.5703125" customWidth="1"/>
    <col min="4" max="4" width="3.42578125" customWidth="1"/>
    <col min="5" max="5" width="16.42578125" customWidth="1"/>
    <col min="6" max="6" width="26.42578125" customWidth="1"/>
    <col min="7" max="7" width="9" customWidth="1"/>
    <col min="8" max="8" width="9.42578125" customWidth="1"/>
    <col min="9" max="9" width="22.42578125" customWidth="1"/>
    <col min="10" max="26" width="9.42578125" customWidth="1"/>
  </cols>
  <sheetData>
    <row r="1" spans="1:26" ht="20.2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20.25"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2.75" customHeight="1" x14ac:dyDescent="0.2">
      <c r="A3" s="1"/>
      <c r="B3" s="5"/>
      <c r="C3" s="6" t="s">
        <v>3</v>
      </c>
      <c r="D3" s="5"/>
      <c r="E3" s="190" t="s">
        <v>4</v>
      </c>
      <c r="F3" s="1"/>
      <c r="G3" s="1"/>
      <c r="H3" s="1"/>
      <c r="I3" s="1"/>
      <c r="J3" s="1"/>
      <c r="K3" s="1"/>
      <c r="L3" s="1"/>
      <c r="M3" s="1"/>
      <c r="N3" s="1"/>
      <c r="O3" s="1"/>
      <c r="P3" s="1"/>
      <c r="Q3" s="1"/>
      <c r="R3" s="1"/>
      <c r="S3" s="1"/>
      <c r="T3" s="1"/>
      <c r="U3" s="1"/>
      <c r="V3" s="1"/>
      <c r="W3" s="1"/>
      <c r="X3" s="1"/>
      <c r="Y3" s="1"/>
      <c r="Z3" s="1"/>
    </row>
    <row r="4" spans="1:26" ht="30" customHeight="1" x14ac:dyDescent="0.2">
      <c r="A4" s="1"/>
      <c r="B4" s="8" t="s">
        <v>5</v>
      </c>
      <c r="C4" s="8" t="s">
        <v>130</v>
      </c>
      <c r="D4" s="8" t="s">
        <v>7</v>
      </c>
      <c r="E4" s="191" t="s">
        <v>131</v>
      </c>
      <c r="F4" s="1"/>
      <c r="G4" s="1"/>
      <c r="H4" s="1"/>
      <c r="I4" s="1"/>
      <c r="J4" s="1"/>
      <c r="K4" s="1"/>
      <c r="L4" s="1"/>
      <c r="M4" s="1"/>
      <c r="N4" s="1"/>
      <c r="O4" s="1"/>
      <c r="P4" s="1"/>
      <c r="Q4" s="1"/>
      <c r="R4" s="1"/>
      <c r="S4" s="1"/>
      <c r="T4" s="1"/>
      <c r="U4" s="1"/>
      <c r="V4" s="1"/>
      <c r="W4" s="1"/>
      <c r="X4" s="1"/>
      <c r="Y4" s="1"/>
      <c r="Z4" s="1"/>
    </row>
    <row r="5" spans="1:26" ht="8.25" customHeight="1" x14ac:dyDescent="0.2">
      <c r="A5" s="1"/>
      <c r="B5" s="1"/>
      <c r="C5" s="11"/>
      <c r="D5" s="1"/>
      <c r="E5" s="63"/>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192"/>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2016</v>
      </c>
      <c r="D7" s="19"/>
      <c r="E7" s="193">
        <v>2015</v>
      </c>
      <c r="F7" s="20"/>
      <c r="G7" s="1"/>
      <c r="H7" s="1"/>
      <c r="I7" s="1"/>
      <c r="J7" s="1"/>
      <c r="K7" s="1"/>
      <c r="L7" s="1"/>
      <c r="M7" s="1"/>
      <c r="N7" s="1"/>
      <c r="O7" s="1"/>
      <c r="P7" s="1"/>
      <c r="Q7" s="1"/>
      <c r="R7" s="1"/>
      <c r="S7" s="1"/>
      <c r="T7" s="1"/>
      <c r="U7" s="1"/>
      <c r="V7" s="1"/>
      <c r="W7" s="1"/>
      <c r="X7" s="1"/>
      <c r="Y7" s="1"/>
      <c r="Z7" s="1"/>
    </row>
    <row r="8" spans="1:26" ht="40.5" customHeight="1" x14ac:dyDescent="0.25">
      <c r="A8" s="17"/>
      <c r="B8" s="17"/>
      <c r="C8" s="194" t="s">
        <v>10</v>
      </c>
      <c r="D8" s="19"/>
      <c r="E8" s="194" t="s">
        <v>10</v>
      </c>
      <c r="F8" s="22"/>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195" t="s">
        <v>11</v>
      </c>
      <c r="F9" s="26"/>
      <c r="G9" s="1"/>
      <c r="H9" s="1"/>
      <c r="I9" s="1"/>
      <c r="J9" s="1"/>
      <c r="K9" s="1"/>
      <c r="L9" s="1"/>
      <c r="M9" s="1"/>
      <c r="N9" s="1"/>
      <c r="O9" s="1"/>
      <c r="P9" s="1"/>
      <c r="Q9" s="1"/>
      <c r="R9" s="1"/>
      <c r="S9" s="1"/>
      <c r="T9" s="1"/>
      <c r="U9" s="1"/>
      <c r="V9" s="1"/>
      <c r="W9" s="1"/>
      <c r="X9" s="1"/>
      <c r="Y9" s="1"/>
      <c r="Z9" s="1"/>
    </row>
    <row r="10" spans="1:26" ht="12.75" customHeight="1" x14ac:dyDescent="0.2">
      <c r="A10" s="27" t="s">
        <v>12</v>
      </c>
      <c r="B10" s="27"/>
      <c r="C10" s="11"/>
      <c r="D10" s="28"/>
      <c r="E10" s="29"/>
      <c r="F10" s="1"/>
      <c r="G10" s="1"/>
      <c r="H10" s="1"/>
      <c r="I10" s="1"/>
      <c r="J10" s="1"/>
      <c r="K10" s="1"/>
      <c r="L10" s="1"/>
      <c r="M10" s="1"/>
      <c r="N10" s="1"/>
      <c r="O10" s="1"/>
      <c r="P10" s="1"/>
      <c r="Q10" s="1"/>
      <c r="R10" s="1"/>
      <c r="S10" s="1"/>
      <c r="T10" s="1"/>
      <c r="U10" s="1"/>
      <c r="V10" s="1"/>
      <c r="W10" s="1"/>
      <c r="X10" s="1"/>
      <c r="Y10" s="1"/>
      <c r="Z10" s="1"/>
    </row>
    <row r="11" spans="1:26" ht="12.75" customHeight="1" x14ac:dyDescent="0.2">
      <c r="A11" s="30" t="s">
        <v>13</v>
      </c>
      <c r="B11" s="31"/>
      <c r="C11" s="32"/>
      <c r="D11" s="33"/>
      <c r="E11" s="32"/>
      <c r="F11" s="34"/>
      <c r="G11" s="1"/>
      <c r="H11" s="1"/>
      <c r="I11" s="1"/>
      <c r="J11" s="1"/>
      <c r="K11" s="1"/>
      <c r="L11" s="1"/>
      <c r="M11" s="1"/>
      <c r="N11" s="1"/>
      <c r="O11" s="1"/>
      <c r="P11" s="1"/>
      <c r="Q11" s="1"/>
      <c r="R11" s="1"/>
      <c r="S11" s="1"/>
      <c r="T11" s="1"/>
      <c r="U11" s="1"/>
      <c r="V11" s="1"/>
      <c r="W11" s="1"/>
      <c r="X11" s="1"/>
      <c r="Y11" s="1"/>
      <c r="Z11" s="1"/>
    </row>
    <row r="12" spans="1:26" ht="12.75" customHeight="1" x14ac:dyDescent="0.2">
      <c r="A12" s="35" t="s">
        <v>14</v>
      </c>
      <c r="B12" s="36"/>
      <c r="C12" s="37">
        <v>1565</v>
      </c>
      <c r="D12" s="33"/>
      <c r="E12" s="37">
        <v>1260</v>
      </c>
      <c r="F12" s="34"/>
      <c r="G12" s="1"/>
      <c r="H12" s="1"/>
      <c r="I12" s="1"/>
      <c r="J12" s="1"/>
      <c r="K12" s="1"/>
      <c r="L12" s="1"/>
      <c r="M12" s="1"/>
      <c r="N12" s="1"/>
      <c r="O12" s="1"/>
      <c r="P12" s="1"/>
      <c r="Q12" s="1"/>
      <c r="R12" s="1"/>
      <c r="S12" s="1"/>
      <c r="T12" s="1"/>
      <c r="U12" s="1"/>
      <c r="V12" s="1"/>
      <c r="W12" s="1"/>
      <c r="X12" s="1"/>
      <c r="Y12" s="1"/>
      <c r="Z12" s="1"/>
    </row>
    <row r="13" spans="1:26" ht="12.75" customHeight="1" x14ac:dyDescent="0.2">
      <c r="A13" s="287" t="s">
        <v>132</v>
      </c>
      <c r="B13" s="284"/>
      <c r="C13" s="37">
        <v>0</v>
      </c>
      <c r="D13" s="33"/>
      <c r="E13" s="37">
        <v>0</v>
      </c>
      <c r="F13" s="34"/>
      <c r="G13" s="1"/>
      <c r="H13" s="1"/>
      <c r="I13" s="1"/>
      <c r="J13" s="1"/>
      <c r="K13" s="1"/>
      <c r="L13" s="1"/>
      <c r="M13" s="1"/>
      <c r="N13" s="1"/>
      <c r="O13" s="1"/>
      <c r="P13" s="1"/>
      <c r="Q13" s="1"/>
      <c r="R13" s="1"/>
      <c r="S13" s="1"/>
      <c r="T13" s="1"/>
      <c r="U13" s="1"/>
      <c r="V13" s="1"/>
      <c r="W13" s="1"/>
      <c r="X13" s="1"/>
      <c r="Y13" s="1"/>
      <c r="Z13" s="1"/>
    </row>
    <row r="14" spans="1:26" ht="12.75" customHeight="1" x14ac:dyDescent="0.2">
      <c r="A14" s="287" t="s">
        <v>16</v>
      </c>
      <c r="B14" s="284"/>
      <c r="C14" s="37">
        <f>+C12+C13</f>
        <v>1565</v>
      </c>
      <c r="D14" s="33"/>
      <c r="E14" s="37">
        <f>+E12+E13</f>
        <v>1260</v>
      </c>
      <c r="F14" s="34"/>
      <c r="G14" s="1"/>
      <c r="H14" s="1"/>
      <c r="I14" s="1"/>
      <c r="J14" s="1"/>
      <c r="K14" s="1"/>
      <c r="L14" s="1"/>
      <c r="M14" s="1"/>
      <c r="N14" s="1"/>
      <c r="O14" s="1"/>
      <c r="P14" s="1"/>
      <c r="Q14" s="1"/>
      <c r="R14" s="1"/>
      <c r="S14" s="1"/>
      <c r="T14" s="1"/>
      <c r="U14" s="1"/>
      <c r="V14" s="1"/>
      <c r="W14" s="1"/>
      <c r="X14" s="1"/>
      <c r="Y14" s="1"/>
      <c r="Z14" s="1"/>
    </row>
    <row r="15" spans="1:26" ht="12.75" customHeight="1" x14ac:dyDescent="0.2">
      <c r="A15" s="35" t="s">
        <v>133</v>
      </c>
      <c r="B15" s="36"/>
      <c r="C15" s="37">
        <v>0</v>
      </c>
      <c r="D15" s="33"/>
      <c r="E15" s="37">
        <v>0</v>
      </c>
      <c r="F15" s="34"/>
      <c r="G15" s="1"/>
      <c r="H15" s="1"/>
      <c r="I15" s="1"/>
      <c r="J15" s="1"/>
      <c r="K15" s="1"/>
      <c r="L15" s="1"/>
      <c r="M15" s="1"/>
      <c r="N15" s="1"/>
      <c r="O15" s="1"/>
      <c r="P15" s="1"/>
      <c r="Q15" s="1"/>
      <c r="R15" s="1"/>
      <c r="S15" s="1"/>
      <c r="T15" s="1"/>
      <c r="U15" s="1"/>
      <c r="V15" s="1"/>
      <c r="W15" s="1"/>
      <c r="X15" s="1"/>
      <c r="Y15" s="1"/>
      <c r="Z15" s="1"/>
    </row>
    <row r="16" spans="1:26" ht="12.75" customHeight="1" x14ac:dyDescent="0.2">
      <c r="A16" s="35" t="s">
        <v>122</v>
      </c>
      <c r="B16" s="36"/>
      <c r="C16" s="37">
        <v>0</v>
      </c>
      <c r="D16" s="33"/>
      <c r="E16" s="37">
        <v>0</v>
      </c>
      <c r="F16" s="34"/>
      <c r="G16" s="1"/>
      <c r="H16" s="1"/>
      <c r="I16" s="1"/>
      <c r="J16" s="1"/>
      <c r="K16" s="1"/>
      <c r="L16" s="1"/>
      <c r="M16" s="1"/>
      <c r="N16" s="1"/>
      <c r="O16" s="1"/>
      <c r="P16" s="1"/>
      <c r="Q16" s="1"/>
      <c r="R16" s="1"/>
      <c r="S16" s="1"/>
      <c r="T16" s="1"/>
      <c r="U16" s="1"/>
      <c r="V16" s="1"/>
      <c r="W16" s="1"/>
      <c r="X16" s="1"/>
      <c r="Y16" s="1"/>
      <c r="Z16" s="1"/>
    </row>
    <row r="17" spans="1:26" ht="12.75" customHeight="1" x14ac:dyDescent="0.2">
      <c r="A17" s="35" t="s">
        <v>17</v>
      </c>
      <c r="B17" s="36"/>
      <c r="C17" s="37">
        <v>0</v>
      </c>
      <c r="D17" s="33"/>
      <c r="E17" s="37">
        <v>0</v>
      </c>
      <c r="J17" s="1"/>
      <c r="K17" s="1"/>
      <c r="L17" s="1"/>
      <c r="M17" s="1"/>
      <c r="N17" s="1"/>
      <c r="O17" s="1"/>
      <c r="P17" s="1"/>
      <c r="Q17" s="1"/>
      <c r="R17" s="1"/>
      <c r="S17" s="1"/>
      <c r="T17" s="1"/>
      <c r="U17" s="1"/>
      <c r="V17" s="1"/>
      <c r="W17" s="1"/>
      <c r="X17" s="1"/>
      <c r="Y17" s="1"/>
      <c r="Z17" s="1"/>
    </row>
    <row r="18" spans="1:26" ht="12.75" customHeight="1" x14ac:dyDescent="0.2">
      <c r="A18" s="287" t="s">
        <v>18</v>
      </c>
      <c r="B18" s="285"/>
      <c r="C18" s="207">
        <v>0</v>
      </c>
      <c r="D18" s="33"/>
      <c r="E18" s="37">
        <v>8.09</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35" t="s">
        <v>105</v>
      </c>
      <c r="B19" s="36"/>
      <c r="C19" s="37">
        <v>0</v>
      </c>
      <c r="D19" s="33"/>
      <c r="E19" s="37">
        <v>0</v>
      </c>
      <c r="J19" s="1"/>
      <c r="K19" s="1"/>
      <c r="L19" s="1"/>
      <c r="M19" s="1"/>
      <c r="N19" s="1"/>
      <c r="O19" s="1"/>
      <c r="P19" s="1"/>
      <c r="Q19" s="1"/>
      <c r="R19" s="1"/>
      <c r="S19" s="1"/>
      <c r="T19" s="1"/>
      <c r="U19" s="1"/>
      <c r="V19" s="1"/>
      <c r="W19" s="1"/>
      <c r="X19" s="1"/>
      <c r="Y19" s="1"/>
      <c r="Z19" s="1"/>
    </row>
    <row r="20" spans="1:26" ht="12.75" customHeight="1" x14ac:dyDescent="0.2">
      <c r="A20" s="38" t="s">
        <v>20</v>
      </c>
      <c r="B20" s="38"/>
      <c r="C20" s="39">
        <f>SUM(C14:C19)</f>
        <v>1565</v>
      </c>
      <c r="D20" s="33"/>
      <c r="E20" s="39">
        <f>SUM(E14:E19)</f>
        <v>1268.0899999999999</v>
      </c>
      <c r="J20" s="1"/>
      <c r="K20" s="1"/>
      <c r="L20" s="1"/>
      <c r="M20" s="1"/>
      <c r="N20" s="1"/>
      <c r="O20" s="1"/>
      <c r="P20" s="1"/>
      <c r="Q20" s="1"/>
      <c r="R20" s="1"/>
      <c r="S20" s="1"/>
      <c r="T20" s="1"/>
      <c r="U20" s="1"/>
      <c r="V20" s="1"/>
      <c r="W20" s="1"/>
      <c r="X20" s="1"/>
      <c r="Y20" s="1"/>
      <c r="Z20" s="1"/>
    </row>
    <row r="21" spans="1:26" ht="12.75" customHeight="1" x14ac:dyDescent="0.2">
      <c r="A21" s="30" t="s">
        <v>21</v>
      </c>
      <c r="B21" s="31"/>
      <c r="C21" s="37"/>
      <c r="D21" s="33"/>
      <c r="E21" s="37"/>
      <c r="J21" s="1"/>
      <c r="K21" s="1"/>
      <c r="L21" s="1"/>
      <c r="M21" s="1"/>
      <c r="N21" s="1"/>
      <c r="O21" s="1"/>
      <c r="P21" s="1"/>
      <c r="Q21" s="1"/>
      <c r="R21" s="1"/>
      <c r="S21" s="1"/>
      <c r="T21" s="1"/>
      <c r="U21" s="1"/>
      <c r="V21" s="1"/>
      <c r="W21" s="1"/>
      <c r="X21" s="1"/>
      <c r="Y21" s="1"/>
      <c r="Z21" s="1"/>
    </row>
    <row r="22" spans="1:26" ht="12.75" customHeight="1" x14ac:dyDescent="0.2">
      <c r="A22" s="35" t="s">
        <v>22</v>
      </c>
      <c r="B22" s="36"/>
      <c r="C22" s="37">
        <v>0</v>
      </c>
      <c r="D22" s="33"/>
      <c r="E22" s="37">
        <v>0</v>
      </c>
      <c r="J22" s="1"/>
      <c r="K22" s="1"/>
      <c r="L22" s="1"/>
      <c r="M22" s="1"/>
      <c r="N22" s="1"/>
      <c r="O22" s="1"/>
      <c r="P22" s="1"/>
      <c r="Q22" s="1"/>
      <c r="R22" s="1"/>
      <c r="S22" s="1"/>
      <c r="T22" s="1"/>
      <c r="U22" s="1"/>
      <c r="V22" s="1"/>
      <c r="W22" s="1"/>
      <c r="X22" s="1"/>
      <c r="Y22" s="1"/>
      <c r="Z22" s="1"/>
    </row>
    <row r="23" spans="1:26" ht="12.75" customHeight="1" x14ac:dyDescent="0.2">
      <c r="A23" s="35" t="s">
        <v>23</v>
      </c>
      <c r="B23" s="36"/>
      <c r="C23" s="37">
        <v>0</v>
      </c>
      <c r="D23" s="33"/>
      <c r="E23" s="37">
        <v>0</v>
      </c>
      <c r="F23" s="34"/>
      <c r="G23" s="1"/>
      <c r="H23" s="1"/>
      <c r="I23" s="1"/>
      <c r="J23" s="1"/>
      <c r="K23" s="1"/>
      <c r="L23" s="1"/>
      <c r="M23" s="1"/>
      <c r="N23" s="1"/>
      <c r="O23" s="1"/>
      <c r="P23" s="1"/>
      <c r="Q23" s="1"/>
      <c r="R23" s="1"/>
      <c r="S23" s="1"/>
      <c r="T23" s="1"/>
      <c r="U23" s="1"/>
      <c r="V23" s="1"/>
      <c r="W23" s="1"/>
      <c r="X23" s="1"/>
      <c r="Y23" s="1"/>
      <c r="Z23" s="1"/>
    </row>
    <row r="24" spans="1:26" ht="12.75" customHeight="1" x14ac:dyDescent="0.2">
      <c r="A24" s="38" t="s">
        <v>20</v>
      </c>
      <c r="B24" s="38"/>
      <c r="C24" s="39">
        <f>SUM(C22:C23)</f>
        <v>0</v>
      </c>
      <c r="D24" s="33"/>
      <c r="E24" s="39">
        <f>SUM(E22:E23)</f>
        <v>0</v>
      </c>
      <c r="J24" s="1"/>
      <c r="K24" s="1"/>
      <c r="L24" s="1"/>
      <c r="M24" s="1"/>
      <c r="N24" s="1"/>
      <c r="O24" s="1"/>
      <c r="P24" s="1"/>
      <c r="Q24" s="1"/>
      <c r="R24" s="1"/>
      <c r="S24" s="1"/>
      <c r="T24" s="1"/>
      <c r="U24" s="1"/>
      <c r="V24" s="1"/>
      <c r="W24" s="1"/>
      <c r="X24" s="1"/>
      <c r="Y24" s="1"/>
      <c r="Z24" s="1"/>
    </row>
    <row r="25" spans="1:26" ht="12.75" customHeight="1" x14ac:dyDescent="0.2">
      <c r="A25" s="30" t="s">
        <v>24</v>
      </c>
      <c r="B25" s="31"/>
      <c r="C25" s="37"/>
      <c r="D25" s="33"/>
      <c r="E25" s="37"/>
      <c r="J25" s="1"/>
      <c r="K25" s="1"/>
      <c r="L25" s="1"/>
      <c r="M25" s="1"/>
      <c r="N25" s="1"/>
      <c r="O25" s="1"/>
      <c r="P25" s="1"/>
      <c r="Q25" s="1"/>
      <c r="R25" s="1"/>
      <c r="S25" s="1"/>
      <c r="T25" s="1"/>
      <c r="U25" s="1"/>
      <c r="V25" s="1"/>
      <c r="W25" s="1"/>
      <c r="X25" s="1"/>
      <c r="Y25" s="1"/>
      <c r="Z25" s="1"/>
    </row>
    <row r="26" spans="1:26" ht="12.75" customHeight="1" x14ac:dyDescent="0.2">
      <c r="A26" s="35" t="s">
        <v>123</v>
      </c>
      <c r="B26" s="36"/>
      <c r="C26" s="37">
        <v>400</v>
      </c>
      <c r="D26" s="33"/>
      <c r="E26" s="37">
        <v>0</v>
      </c>
      <c r="J26" s="1"/>
      <c r="K26" s="1"/>
      <c r="L26" s="1"/>
      <c r="M26" s="1"/>
      <c r="N26" s="1"/>
      <c r="O26" s="1"/>
      <c r="P26" s="1"/>
      <c r="Q26" s="1"/>
      <c r="R26" s="1"/>
      <c r="S26" s="1"/>
      <c r="T26" s="1"/>
      <c r="U26" s="1"/>
      <c r="V26" s="1"/>
      <c r="W26" s="1"/>
      <c r="X26" s="1"/>
      <c r="Y26" s="1"/>
      <c r="Z26" s="1"/>
    </row>
    <row r="27" spans="1:26" ht="12.75" customHeight="1" x14ac:dyDescent="0.2">
      <c r="A27" s="35" t="s">
        <v>124</v>
      </c>
      <c r="B27" s="36"/>
      <c r="C27" s="37">
        <v>26.7</v>
      </c>
      <c r="D27" s="33"/>
      <c r="E27" s="37">
        <v>0</v>
      </c>
      <c r="J27" s="1"/>
      <c r="K27" s="1"/>
      <c r="L27" s="1"/>
      <c r="M27" s="1"/>
      <c r="N27" s="1"/>
      <c r="O27" s="1"/>
      <c r="P27" s="1"/>
      <c r="Q27" s="1"/>
      <c r="R27" s="1"/>
      <c r="S27" s="1"/>
      <c r="T27" s="1"/>
      <c r="U27" s="1"/>
      <c r="V27" s="1"/>
      <c r="W27" s="1"/>
      <c r="X27" s="1"/>
      <c r="Y27" s="1"/>
      <c r="Z27" s="1"/>
    </row>
    <row r="28" spans="1:26" ht="12.75" customHeight="1" x14ac:dyDescent="0.2">
      <c r="A28" s="35" t="s">
        <v>125</v>
      </c>
      <c r="B28" s="36"/>
      <c r="C28" s="37">
        <v>144</v>
      </c>
      <c r="D28" s="33"/>
      <c r="E28" s="37">
        <v>0</v>
      </c>
      <c r="J28" s="1"/>
      <c r="K28" s="1"/>
      <c r="L28" s="1"/>
      <c r="M28" s="1"/>
      <c r="N28" s="1"/>
      <c r="O28" s="1"/>
      <c r="P28" s="1"/>
      <c r="Q28" s="1"/>
      <c r="R28" s="1"/>
      <c r="S28" s="1"/>
      <c r="T28" s="1"/>
      <c r="U28" s="1"/>
      <c r="V28" s="1"/>
      <c r="W28" s="1"/>
      <c r="X28" s="1"/>
      <c r="Y28" s="1"/>
      <c r="Z28" s="1"/>
    </row>
    <row r="29" spans="1:26" ht="12.75" customHeight="1" x14ac:dyDescent="0.2">
      <c r="A29" s="35" t="s">
        <v>52</v>
      </c>
      <c r="B29" s="36"/>
      <c r="C29" s="37">
        <v>0</v>
      </c>
      <c r="D29" s="33"/>
      <c r="E29" s="37">
        <v>4</v>
      </c>
      <c r="J29" s="1"/>
      <c r="K29" s="1"/>
      <c r="L29" s="1"/>
      <c r="M29" s="1"/>
      <c r="N29" s="1"/>
      <c r="O29" s="1"/>
      <c r="P29" s="1"/>
      <c r="Q29" s="1"/>
      <c r="R29" s="1"/>
      <c r="S29" s="1"/>
      <c r="T29" s="1"/>
      <c r="U29" s="1"/>
      <c r="V29" s="1"/>
      <c r="W29" s="1"/>
      <c r="X29" s="1"/>
      <c r="Y29" s="1"/>
      <c r="Z29" s="1"/>
    </row>
    <row r="30" spans="1:26" ht="12.75" customHeight="1" x14ac:dyDescent="0.2">
      <c r="A30" s="35" t="s">
        <v>134</v>
      </c>
      <c r="B30" s="36"/>
      <c r="C30" s="37">
        <v>0</v>
      </c>
      <c r="D30" s="33"/>
      <c r="E30" s="37">
        <v>84</v>
      </c>
      <c r="J30" s="1"/>
      <c r="K30" s="1"/>
      <c r="L30" s="1"/>
      <c r="M30" s="1"/>
      <c r="N30" s="1"/>
      <c r="O30" s="1"/>
      <c r="P30" s="1"/>
      <c r="Q30" s="1"/>
      <c r="R30" s="1"/>
      <c r="S30" s="1"/>
      <c r="T30" s="1"/>
      <c r="U30" s="1"/>
      <c r="V30" s="1"/>
      <c r="W30" s="1"/>
      <c r="X30" s="1"/>
      <c r="Y30" s="1"/>
      <c r="Z30" s="1"/>
    </row>
    <row r="31" spans="1:26" ht="12.75" customHeight="1" x14ac:dyDescent="0.2">
      <c r="A31" s="35" t="s">
        <v>29</v>
      </c>
      <c r="B31" s="36"/>
      <c r="C31" s="37">
        <v>1105</v>
      </c>
      <c r="D31" s="33"/>
      <c r="E31" s="37">
        <v>780</v>
      </c>
      <c r="J31" s="1"/>
      <c r="K31" s="1"/>
      <c r="L31" s="1"/>
      <c r="M31" s="1"/>
      <c r="N31" s="1"/>
      <c r="O31" s="1"/>
      <c r="P31" s="1"/>
      <c r="Q31" s="1"/>
      <c r="R31" s="1"/>
      <c r="S31" s="1"/>
      <c r="T31" s="1"/>
      <c r="U31" s="1"/>
      <c r="V31" s="1"/>
      <c r="W31" s="1"/>
      <c r="X31" s="1"/>
      <c r="Y31" s="1"/>
      <c r="Z31" s="1"/>
    </row>
    <row r="32" spans="1:26" ht="12.75" customHeight="1" x14ac:dyDescent="0.2">
      <c r="A32" s="35" t="s">
        <v>135</v>
      </c>
      <c r="B32" s="36"/>
      <c r="C32" s="37">
        <v>0</v>
      </c>
      <c r="D32" s="33"/>
      <c r="E32" s="37">
        <v>50</v>
      </c>
      <c r="J32" s="1"/>
      <c r="K32" s="1"/>
      <c r="L32" s="1"/>
      <c r="M32" s="1"/>
      <c r="N32" s="1"/>
      <c r="O32" s="1"/>
      <c r="P32" s="1"/>
      <c r="Q32" s="1"/>
      <c r="R32" s="1"/>
      <c r="S32" s="1"/>
      <c r="T32" s="1"/>
      <c r="U32" s="1"/>
      <c r="V32" s="1"/>
      <c r="W32" s="1"/>
      <c r="X32" s="1"/>
      <c r="Y32" s="1"/>
      <c r="Z32" s="1"/>
    </row>
    <row r="33" spans="1:26" ht="12.75" customHeight="1" x14ac:dyDescent="0.2">
      <c r="A33" s="35" t="s">
        <v>136</v>
      </c>
      <c r="B33" s="36"/>
      <c r="C33" s="37">
        <v>0</v>
      </c>
      <c r="D33" s="33"/>
      <c r="E33" s="37">
        <v>225</v>
      </c>
      <c r="J33" s="1"/>
      <c r="K33" s="1"/>
      <c r="L33" s="1"/>
      <c r="M33" s="1"/>
      <c r="N33" s="1"/>
      <c r="O33" s="1"/>
      <c r="P33" s="1"/>
      <c r="Q33" s="1"/>
      <c r="R33" s="1"/>
      <c r="S33" s="1"/>
      <c r="T33" s="1"/>
      <c r="U33" s="1"/>
      <c r="V33" s="1"/>
      <c r="W33" s="1"/>
      <c r="X33" s="1"/>
      <c r="Y33" s="1"/>
      <c r="Z33" s="1"/>
    </row>
    <row r="34" spans="1:26" ht="12.75" customHeight="1" x14ac:dyDescent="0.2">
      <c r="A34" s="38" t="s">
        <v>20</v>
      </c>
      <c r="B34" s="38"/>
      <c r="C34" s="39">
        <f>SUM(C26:C33)</f>
        <v>1675.7</v>
      </c>
      <c r="D34" s="33"/>
      <c r="E34" s="39">
        <f>SUM(E26:E33)</f>
        <v>1143</v>
      </c>
      <c r="J34" s="1"/>
      <c r="K34" s="1"/>
      <c r="L34" s="1"/>
      <c r="M34" s="1"/>
      <c r="N34" s="1"/>
      <c r="O34" s="1"/>
      <c r="P34" s="1"/>
      <c r="Q34" s="1"/>
      <c r="R34" s="1"/>
      <c r="S34" s="1"/>
      <c r="T34" s="1"/>
      <c r="U34" s="1"/>
      <c r="V34" s="1"/>
      <c r="W34" s="1"/>
      <c r="X34" s="1"/>
      <c r="Y34" s="1"/>
      <c r="Z34" s="1"/>
    </row>
    <row r="35" spans="1:26" ht="12.75" customHeight="1" x14ac:dyDescent="0.2">
      <c r="A35" s="30" t="s">
        <v>30</v>
      </c>
      <c r="B35" s="31"/>
      <c r="C35" s="37"/>
      <c r="D35" s="33"/>
      <c r="E35" s="37"/>
      <c r="J35" s="1"/>
      <c r="K35" s="1"/>
      <c r="L35" s="1"/>
      <c r="M35" s="1"/>
      <c r="N35" s="1"/>
      <c r="O35" s="1"/>
      <c r="P35" s="1"/>
      <c r="Q35" s="1"/>
      <c r="R35" s="1"/>
      <c r="S35" s="1"/>
      <c r="T35" s="1"/>
      <c r="U35" s="1"/>
      <c r="V35" s="1"/>
      <c r="W35" s="1"/>
      <c r="X35" s="1"/>
      <c r="Y35" s="1"/>
      <c r="Z35" s="1"/>
    </row>
    <row r="36" spans="1:26" ht="12.75" customHeight="1" x14ac:dyDescent="0.2">
      <c r="A36" s="35" t="s">
        <v>31</v>
      </c>
      <c r="B36" s="36"/>
      <c r="C36" s="37">
        <v>0</v>
      </c>
      <c r="D36" s="33"/>
      <c r="E36" s="37">
        <v>0</v>
      </c>
      <c r="J36" s="1"/>
      <c r="K36" s="1"/>
      <c r="L36" s="1"/>
      <c r="M36" s="1"/>
      <c r="N36" s="1"/>
      <c r="O36" s="1"/>
      <c r="P36" s="1"/>
      <c r="Q36" s="1"/>
      <c r="R36" s="1"/>
      <c r="S36" s="1"/>
      <c r="T36" s="1"/>
      <c r="U36" s="1"/>
      <c r="V36" s="1"/>
      <c r="W36" s="1"/>
      <c r="X36" s="1"/>
      <c r="Y36" s="1"/>
      <c r="Z36" s="1"/>
    </row>
    <row r="37" spans="1:26" ht="12.75" customHeight="1" x14ac:dyDescent="0.2">
      <c r="A37" s="35" t="s">
        <v>32</v>
      </c>
      <c r="B37" s="36"/>
      <c r="C37" s="37">
        <v>0</v>
      </c>
      <c r="D37" s="33"/>
      <c r="E37" s="37">
        <v>0</v>
      </c>
      <c r="J37" s="1"/>
      <c r="K37" s="1"/>
      <c r="L37" s="1"/>
      <c r="M37" s="1"/>
      <c r="N37" s="1"/>
      <c r="O37" s="1"/>
      <c r="P37" s="1"/>
      <c r="Q37" s="1"/>
      <c r="R37" s="1"/>
      <c r="S37" s="1"/>
      <c r="T37" s="1"/>
      <c r="U37" s="1"/>
      <c r="V37" s="1"/>
      <c r="W37" s="1"/>
      <c r="X37" s="1"/>
      <c r="Y37" s="1"/>
      <c r="Z37" s="1"/>
    </row>
    <row r="38" spans="1:26" ht="12.75" customHeight="1" x14ac:dyDescent="0.2">
      <c r="A38" s="35" t="s">
        <v>33</v>
      </c>
      <c r="B38" s="36"/>
      <c r="C38" s="37">
        <v>0</v>
      </c>
      <c r="D38" s="33"/>
      <c r="E38" s="37">
        <v>0</v>
      </c>
      <c r="J38" s="1"/>
      <c r="K38" s="1"/>
      <c r="L38" s="1"/>
      <c r="M38" s="1"/>
      <c r="N38" s="1"/>
      <c r="O38" s="1"/>
      <c r="P38" s="1"/>
      <c r="Q38" s="1"/>
      <c r="R38" s="1"/>
      <c r="S38" s="1"/>
      <c r="T38" s="1"/>
      <c r="U38" s="1"/>
      <c r="V38" s="1"/>
      <c r="W38" s="1"/>
      <c r="X38" s="1"/>
      <c r="Y38" s="1"/>
      <c r="Z38" s="1"/>
    </row>
    <row r="39" spans="1:26" ht="12.75" customHeight="1" x14ac:dyDescent="0.2">
      <c r="A39" s="35" t="s">
        <v>34</v>
      </c>
      <c r="B39" s="36"/>
      <c r="C39" s="37">
        <v>0</v>
      </c>
      <c r="D39" s="33"/>
      <c r="E39" s="37">
        <v>0</v>
      </c>
      <c r="J39" s="1"/>
      <c r="K39" s="1"/>
      <c r="L39" s="1"/>
      <c r="M39" s="1"/>
      <c r="N39" s="1"/>
      <c r="O39" s="1"/>
      <c r="P39" s="1"/>
      <c r="Q39" s="1"/>
      <c r="R39" s="1"/>
      <c r="S39" s="1"/>
      <c r="T39" s="1"/>
      <c r="U39" s="1"/>
      <c r="V39" s="1"/>
      <c r="W39" s="1"/>
      <c r="X39" s="1"/>
      <c r="Y39" s="1"/>
      <c r="Z39" s="1"/>
    </row>
    <row r="40" spans="1:26" ht="12.75" customHeight="1" x14ac:dyDescent="0.2">
      <c r="A40" s="35" t="s">
        <v>35</v>
      </c>
      <c r="B40" s="36"/>
      <c r="C40" s="37">
        <v>0</v>
      </c>
      <c r="D40" s="33"/>
      <c r="E40" s="37">
        <v>0</v>
      </c>
      <c r="J40" s="1"/>
      <c r="K40" s="1"/>
      <c r="L40" s="1"/>
      <c r="M40" s="1"/>
      <c r="N40" s="1"/>
      <c r="O40" s="1"/>
      <c r="P40" s="1"/>
      <c r="Q40" s="1"/>
      <c r="R40" s="1"/>
      <c r="S40" s="1"/>
      <c r="T40" s="1"/>
      <c r="U40" s="1"/>
      <c r="V40" s="1"/>
      <c r="W40" s="1"/>
      <c r="X40" s="1"/>
      <c r="Y40" s="1"/>
      <c r="Z40" s="1"/>
    </row>
    <row r="41" spans="1:26" ht="12.75" customHeight="1" x14ac:dyDescent="0.2">
      <c r="A41" s="40" t="s">
        <v>20</v>
      </c>
      <c r="B41" s="40"/>
      <c r="C41" s="39">
        <v>0</v>
      </c>
      <c r="D41" s="33"/>
      <c r="E41" s="39">
        <f>SUM(E36:E40)</f>
        <v>0</v>
      </c>
      <c r="J41" s="1"/>
      <c r="K41" s="1"/>
      <c r="L41" s="1"/>
      <c r="M41" s="1"/>
      <c r="N41" s="1"/>
      <c r="O41" s="1"/>
      <c r="P41" s="1"/>
      <c r="Q41" s="1"/>
      <c r="R41" s="1"/>
      <c r="S41" s="1"/>
      <c r="T41" s="1"/>
      <c r="U41" s="1"/>
      <c r="V41" s="1"/>
      <c r="W41" s="1"/>
      <c r="X41" s="1"/>
      <c r="Y41" s="1"/>
      <c r="Z41" s="1"/>
    </row>
    <row r="42" spans="1:26" ht="12.75" customHeight="1" x14ac:dyDescent="0.2">
      <c r="A42" s="41"/>
      <c r="B42" s="41"/>
      <c r="C42" s="34"/>
      <c r="D42" s="25"/>
      <c r="E42" s="210"/>
      <c r="J42" s="1"/>
      <c r="K42" s="1"/>
      <c r="L42" s="1"/>
      <c r="M42" s="1"/>
      <c r="N42" s="1"/>
      <c r="O42" s="1"/>
      <c r="P42" s="1"/>
      <c r="Q42" s="1"/>
      <c r="R42" s="1"/>
      <c r="S42" s="1"/>
      <c r="T42" s="1"/>
      <c r="U42" s="1"/>
      <c r="V42" s="1"/>
      <c r="W42" s="1"/>
      <c r="X42" s="1"/>
      <c r="Y42" s="1"/>
      <c r="Z42" s="1"/>
    </row>
    <row r="43" spans="1:26" ht="12.75" customHeight="1" x14ac:dyDescent="0.2">
      <c r="A43" s="42" t="s">
        <v>36</v>
      </c>
      <c r="B43" s="42"/>
      <c r="C43" s="43">
        <f>+C20+C24+C34+C41</f>
        <v>3240.7</v>
      </c>
      <c r="D43" s="25"/>
      <c r="E43" s="43">
        <f>+E20+E24+E34+E41</f>
        <v>2411.09</v>
      </c>
      <c r="J43" s="1"/>
      <c r="K43" s="1"/>
      <c r="L43" s="1"/>
      <c r="M43" s="1"/>
      <c r="N43" s="1"/>
      <c r="O43" s="1"/>
      <c r="P43" s="1"/>
      <c r="Q43" s="1"/>
      <c r="R43" s="1"/>
      <c r="S43" s="1"/>
      <c r="T43" s="1"/>
      <c r="U43" s="1"/>
      <c r="V43" s="1"/>
      <c r="W43" s="1"/>
      <c r="X43" s="1"/>
      <c r="Y43" s="1"/>
      <c r="Z43" s="1"/>
    </row>
    <row r="44" spans="1:26" ht="12.75" customHeight="1" x14ac:dyDescent="0.2">
      <c r="A44" s="25"/>
      <c r="B44" s="25"/>
      <c r="C44" s="44"/>
      <c r="D44" s="25"/>
      <c r="E44" s="211"/>
      <c r="J44" s="1"/>
      <c r="K44" s="1"/>
      <c r="L44" s="1"/>
      <c r="M44" s="1"/>
      <c r="N44" s="1"/>
      <c r="O44" s="1"/>
      <c r="P44" s="1"/>
      <c r="Q44" s="1"/>
      <c r="R44" s="1"/>
      <c r="S44" s="1"/>
      <c r="T44" s="1"/>
      <c r="U44" s="1"/>
      <c r="V44" s="1"/>
      <c r="W44" s="1"/>
      <c r="X44" s="1"/>
      <c r="Y44" s="1"/>
      <c r="Z44" s="1"/>
    </row>
    <row r="45" spans="1:26" ht="12.75" customHeight="1" x14ac:dyDescent="0.2">
      <c r="A45" s="45" t="s">
        <v>37</v>
      </c>
      <c r="B45" s="45"/>
      <c r="C45" s="46"/>
      <c r="D45" s="25"/>
      <c r="E45" s="46">
        <v>0</v>
      </c>
      <c r="J45" s="1"/>
      <c r="K45" s="1"/>
      <c r="L45" s="1"/>
      <c r="M45" s="1"/>
      <c r="N45" s="1"/>
      <c r="O45" s="1"/>
      <c r="P45" s="1"/>
      <c r="Q45" s="1"/>
      <c r="R45" s="1"/>
      <c r="S45" s="1"/>
      <c r="T45" s="1"/>
      <c r="U45" s="1"/>
      <c r="V45" s="1"/>
      <c r="W45" s="1"/>
      <c r="X45" s="1"/>
      <c r="Y45" s="1"/>
      <c r="Z45" s="1"/>
    </row>
    <row r="46" spans="1:26" ht="12.75" customHeight="1" x14ac:dyDescent="0.25">
      <c r="A46" s="47"/>
      <c r="B46" s="47"/>
      <c r="C46" s="48"/>
      <c r="D46" s="25"/>
      <c r="E46" s="212"/>
      <c r="J46" s="1"/>
      <c r="K46" s="1"/>
      <c r="L46" s="1"/>
      <c r="M46" s="1"/>
      <c r="N46" s="1"/>
      <c r="O46" s="1"/>
      <c r="P46" s="1"/>
      <c r="Q46" s="1"/>
      <c r="R46" s="1"/>
      <c r="S46" s="1"/>
      <c r="T46" s="1"/>
      <c r="U46" s="1"/>
      <c r="V46" s="1"/>
      <c r="W46" s="1"/>
      <c r="X46" s="1"/>
      <c r="Y46" s="1"/>
      <c r="Z46" s="1"/>
    </row>
    <row r="47" spans="1:26" ht="12.75" customHeight="1" x14ac:dyDescent="0.2">
      <c r="A47" s="42" t="s">
        <v>38</v>
      </c>
      <c r="B47" s="42"/>
      <c r="C47" s="49">
        <f>+C45+C43</f>
        <v>3240.7</v>
      </c>
      <c r="D47" s="25"/>
      <c r="E47" s="49">
        <f>+E45+E43</f>
        <v>2411.09</v>
      </c>
      <c r="J47" s="1"/>
      <c r="K47" s="1"/>
      <c r="L47" s="1"/>
      <c r="M47" s="1"/>
      <c r="N47" s="1"/>
      <c r="O47" s="1"/>
      <c r="P47" s="1"/>
      <c r="Q47" s="1"/>
      <c r="R47" s="1"/>
      <c r="S47" s="1"/>
      <c r="T47" s="1"/>
      <c r="U47" s="1"/>
      <c r="V47" s="1"/>
      <c r="W47" s="1"/>
      <c r="X47" s="1"/>
      <c r="Y47" s="1"/>
      <c r="Z47" s="1"/>
    </row>
    <row r="48" spans="1:26" ht="8.25" customHeight="1" x14ac:dyDescent="0.2">
      <c r="A48" s="1"/>
      <c r="B48" s="1"/>
      <c r="C48" s="11"/>
      <c r="D48" s="1"/>
      <c r="E48" s="196"/>
      <c r="J48" s="1"/>
      <c r="K48" s="1"/>
      <c r="L48" s="1"/>
      <c r="M48" s="1"/>
      <c r="N48" s="1"/>
      <c r="O48" s="1"/>
      <c r="P48" s="1"/>
      <c r="Q48" s="1"/>
      <c r="R48" s="1"/>
      <c r="S48" s="1"/>
      <c r="T48" s="1"/>
      <c r="U48" s="1"/>
      <c r="V48" s="1"/>
      <c r="W48" s="1"/>
      <c r="X48" s="1"/>
      <c r="Y48" s="1"/>
      <c r="Z48" s="1"/>
    </row>
    <row r="49" spans="1:26" ht="4.5" customHeight="1" x14ac:dyDescent="0.2">
      <c r="A49" s="1"/>
      <c r="B49" s="1"/>
      <c r="C49" s="11"/>
      <c r="D49" s="1"/>
      <c r="E49" s="196"/>
      <c r="F49" s="1"/>
      <c r="G49" s="1"/>
      <c r="H49" s="1"/>
      <c r="I49" s="1"/>
      <c r="J49" s="1"/>
      <c r="K49" s="1"/>
      <c r="L49" s="1"/>
      <c r="M49" s="1"/>
      <c r="N49" s="1"/>
      <c r="O49" s="1"/>
      <c r="P49" s="1"/>
      <c r="Q49" s="1"/>
      <c r="R49" s="1"/>
      <c r="S49" s="1"/>
      <c r="T49" s="1"/>
      <c r="U49" s="1"/>
      <c r="V49" s="1"/>
      <c r="W49" s="1"/>
      <c r="X49" s="1"/>
      <c r="Y49" s="1"/>
      <c r="Z49" s="1"/>
    </row>
    <row r="50" spans="1:26" ht="21" customHeight="1" x14ac:dyDescent="0.2">
      <c r="A50" s="286" t="str">
        <f t="shared" ref="A50:A51" si="0">+A1</f>
        <v>1st Haddenham Cub Scouts</v>
      </c>
      <c r="B50" s="281"/>
      <c r="C50" s="281"/>
      <c r="D50" s="281"/>
      <c r="E50" s="281"/>
      <c r="J50" s="1"/>
      <c r="K50" s="1"/>
      <c r="L50" s="1"/>
      <c r="M50" s="1"/>
      <c r="N50" s="1"/>
      <c r="O50" s="1"/>
      <c r="P50" s="1"/>
      <c r="Q50" s="1"/>
      <c r="R50" s="1"/>
      <c r="S50" s="1"/>
      <c r="T50" s="1"/>
      <c r="U50" s="1"/>
      <c r="V50" s="1"/>
      <c r="W50" s="1"/>
      <c r="X50" s="1"/>
      <c r="Y50" s="1"/>
      <c r="Z50" s="1"/>
    </row>
    <row r="51" spans="1:26" ht="12.75" customHeight="1" x14ac:dyDescent="0.2">
      <c r="A51" s="286" t="str">
        <f t="shared" si="0"/>
        <v>Receipts and Payments Account</v>
      </c>
      <c r="B51" s="281"/>
      <c r="C51" s="281"/>
      <c r="D51" s="281"/>
      <c r="E51" s="281"/>
      <c r="J51" s="1"/>
      <c r="K51" s="1"/>
      <c r="L51" s="1"/>
      <c r="M51" s="1"/>
      <c r="N51" s="1"/>
      <c r="O51" s="1"/>
      <c r="P51" s="1"/>
      <c r="Q51" s="1"/>
      <c r="R51" s="1"/>
      <c r="S51" s="1"/>
      <c r="T51" s="1"/>
      <c r="U51" s="1"/>
      <c r="V51" s="1"/>
      <c r="W51" s="1"/>
      <c r="X51" s="1"/>
      <c r="Y51" s="1"/>
      <c r="Z51" s="1"/>
    </row>
    <row r="52" spans="1:26" ht="12.75" customHeight="1" x14ac:dyDescent="0.2">
      <c r="A52" s="1"/>
      <c r="B52" s="5"/>
      <c r="C52" s="51" t="s">
        <v>3</v>
      </c>
      <c r="D52" s="5"/>
      <c r="E52" s="190" t="s">
        <v>4</v>
      </c>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8" t="s">
        <v>5</v>
      </c>
      <c r="C53" s="8" t="s">
        <v>130</v>
      </c>
      <c r="D53" s="8" t="s">
        <v>7</v>
      </c>
      <c r="E53" s="8" t="s">
        <v>131</v>
      </c>
      <c r="F53" s="1"/>
      <c r="G53" s="1"/>
      <c r="H53" s="1"/>
      <c r="I53" s="1"/>
      <c r="J53" s="1"/>
      <c r="K53" s="1"/>
      <c r="L53" s="1"/>
      <c r="M53" s="1"/>
      <c r="N53" s="1"/>
      <c r="O53" s="1"/>
      <c r="P53" s="1"/>
      <c r="Q53" s="1"/>
      <c r="R53" s="1"/>
      <c r="S53" s="1"/>
      <c r="T53" s="1"/>
      <c r="U53" s="1"/>
      <c r="V53" s="1"/>
      <c r="W53" s="1"/>
      <c r="X53" s="1"/>
      <c r="Y53" s="1"/>
      <c r="Z53" s="1"/>
    </row>
    <row r="54" spans="1:26" ht="6" customHeight="1" x14ac:dyDescent="0.2">
      <c r="A54" s="1"/>
      <c r="B54" s="1"/>
      <c r="C54" s="11"/>
      <c r="D54" s="1"/>
      <c r="E54" s="63"/>
      <c r="F54" s="1"/>
      <c r="G54" s="1"/>
      <c r="H54" s="1"/>
      <c r="I54" s="1"/>
      <c r="J54" s="1"/>
      <c r="K54" s="1"/>
      <c r="L54" s="1"/>
      <c r="M54" s="1"/>
      <c r="N54" s="1"/>
      <c r="O54" s="1"/>
      <c r="P54" s="1"/>
      <c r="Q54" s="1"/>
      <c r="R54" s="1"/>
      <c r="S54" s="1"/>
      <c r="T54" s="1"/>
      <c r="U54" s="1"/>
      <c r="V54" s="1"/>
      <c r="W54" s="1"/>
      <c r="X54" s="1"/>
      <c r="Y54" s="1"/>
      <c r="Z54" s="1"/>
    </row>
    <row r="55" spans="1:26" ht="12.75" customHeight="1" x14ac:dyDescent="0.3">
      <c r="A55" s="13" t="s">
        <v>9</v>
      </c>
      <c r="B55" s="13"/>
      <c r="C55" s="14"/>
      <c r="D55" s="15"/>
      <c r="E55" s="192"/>
      <c r="F55" s="1"/>
      <c r="G55" s="1"/>
      <c r="H55" s="1"/>
      <c r="I55" s="1"/>
      <c r="J55" s="1"/>
      <c r="K55" s="1"/>
      <c r="L55" s="1"/>
      <c r="M55" s="1"/>
      <c r="N55" s="1"/>
      <c r="O55" s="1"/>
      <c r="P55" s="1"/>
      <c r="Q55" s="1"/>
      <c r="R55" s="1"/>
      <c r="S55" s="1"/>
      <c r="T55" s="1"/>
      <c r="U55" s="1"/>
      <c r="V55" s="1"/>
      <c r="W55" s="1"/>
      <c r="X55" s="1"/>
      <c r="Y55" s="1"/>
      <c r="Z55" s="1"/>
    </row>
    <row r="56" spans="1:26" ht="12.75" customHeight="1" x14ac:dyDescent="0.25">
      <c r="A56" s="17"/>
      <c r="B56" s="17"/>
      <c r="C56" s="193">
        <v>2016</v>
      </c>
      <c r="D56" s="19"/>
      <c r="E56" s="193">
        <v>2015</v>
      </c>
      <c r="F56" s="20"/>
      <c r="G56" s="1"/>
      <c r="H56" s="1"/>
      <c r="I56" s="1"/>
      <c r="J56" s="1"/>
      <c r="K56" s="1"/>
      <c r="L56" s="1"/>
      <c r="M56" s="1"/>
      <c r="N56" s="1"/>
      <c r="O56" s="1"/>
      <c r="P56" s="1"/>
      <c r="Q56" s="1"/>
      <c r="R56" s="1"/>
      <c r="S56" s="1"/>
      <c r="T56" s="1"/>
      <c r="U56" s="1"/>
      <c r="V56" s="1"/>
      <c r="W56" s="1"/>
      <c r="X56" s="1"/>
      <c r="Y56" s="1"/>
      <c r="Z56" s="1"/>
    </row>
    <row r="57" spans="1:26" ht="12.75" customHeight="1" x14ac:dyDescent="0.25">
      <c r="A57" s="17"/>
      <c r="B57" s="17"/>
      <c r="C57" s="194" t="s">
        <v>10</v>
      </c>
      <c r="D57" s="19"/>
      <c r="E57" s="194" t="s">
        <v>10</v>
      </c>
      <c r="F57" s="22"/>
      <c r="G57" s="1"/>
      <c r="H57" s="1"/>
      <c r="I57" s="1"/>
      <c r="J57" s="1"/>
      <c r="K57" s="1"/>
      <c r="L57" s="1"/>
      <c r="M57" s="1"/>
      <c r="N57" s="1"/>
      <c r="O57" s="1"/>
      <c r="P57" s="1"/>
      <c r="Q57" s="1"/>
      <c r="R57" s="1"/>
      <c r="S57" s="1"/>
      <c r="T57" s="1"/>
      <c r="U57" s="1"/>
      <c r="V57" s="1"/>
      <c r="W57" s="1"/>
      <c r="X57" s="1"/>
      <c r="Y57" s="1"/>
      <c r="Z57" s="1"/>
    </row>
    <row r="58" spans="1:26" ht="11.25" customHeight="1" x14ac:dyDescent="0.25">
      <c r="A58" s="23"/>
      <c r="B58" s="23"/>
      <c r="C58" s="195" t="s">
        <v>11</v>
      </c>
      <c r="D58" s="25"/>
      <c r="E58" s="195" t="s">
        <v>11</v>
      </c>
      <c r="F58" s="26"/>
      <c r="G58" s="1"/>
      <c r="H58" s="1"/>
      <c r="I58" s="1"/>
      <c r="J58" s="1"/>
      <c r="K58" s="1"/>
      <c r="L58" s="1"/>
      <c r="M58" s="1"/>
      <c r="N58" s="1"/>
      <c r="O58" s="1"/>
      <c r="P58" s="1"/>
      <c r="Q58" s="1"/>
      <c r="R58" s="1"/>
      <c r="S58" s="1"/>
      <c r="T58" s="1"/>
      <c r="U58" s="1"/>
      <c r="V58" s="1"/>
      <c r="W58" s="1"/>
      <c r="X58" s="1"/>
      <c r="Y58" s="1"/>
      <c r="Z58" s="1"/>
    </row>
    <row r="59" spans="1:26" ht="12.75" customHeight="1" x14ac:dyDescent="0.2">
      <c r="A59" s="27" t="s">
        <v>39</v>
      </c>
      <c r="B59" s="27"/>
      <c r="C59" s="11"/>
      <c r="D59" s="53"/>
      <c r="E59" s="54"/>
      <c r="F59" s="53"/>
      <c r="G59" s="1"/>
      <c r="H59" s="1"/>
      <c r="I59" s="1"/>
      <c r="J59" s="1"/>
      <c r="K59" s="1"/>
      <c r="L59" s="1"/>
      <c r="M59" s="1"/>
      <c r="N59" s="1"/>
      <c r="O59" s="1"/>
      <c r="P59" s="1"/>
      <c r="Q59" s="1"/>
      <c r="R59" s="1"/>
      <c r="S59" s="1"/>
      <c r="T59" s="1"/>
      <c r="U59" s="1"/>
      <c r="V59" s="1"/>
      <c r="W59" s="1"/>
      <c r="X59" s="1"/>
      <c r="Y59" s="1"/>
      <c r="Z59" s="1"/>
    </row>
    <row r="60" spans="1:26" ht="12.75" customHeight="1" x14ac:dyDescent="0.2">
      <c r="A60" s="35" t="s">
        <v>40</v>
      </c>
      <c r="B60" s="36"/>
      <c r="C60" s="55">
        <v>437</v>
      </c>
      <c r="D60" s="56"/>
      <c r="E60" s="55">
        <v>552</v>
      </c>
      <c r="F60" s="57"/>
      <c r="G60" s="1"/>
      <c r="H60" s="1"/>
      <c r="I60" s="1"/>
      <c r="J60" s="1"/>
      <c r="K60" s="1"/>
      <c r="L60" s="1"/>
      <c r="M60" s="1"/>
      <c r="N60" s="1"/>
      <c r="O60" s="1"/>
      <c r="P60" s="1"/>
      <c r="Q60" s="1"/>
      <c r="R60" s="1"/>
      <c r="S60" s="1"/>
      <c r="T60" s="1"/>
      <c r="U60" s="1"/>
      <c r="V60" s="1"/>
      <c r="W60" s="1"/>
      <c r="X60" s="1"/>
      <c r="Y60" s="1"/>
      <c r="Z60" s="1"/>
    </row>
    <row r="61" spans="1:26" ht="13.5" customHeight="1" x14ac:dyDescent="0.2">
      <c r="A61" s="35" t="s">
        <v>41</v>
      </c>
      <c r="B61" s="36"/>
      <c r="C61" s="55">
        <v>187.53</v>
      </c>
      <c r="D61" s="56"/>
      <c r="E61" s="55">
        <v>133.09</v>
      </c>
      <c r="F61" s="57"/>
      <c r="G61" s="1"/>
      <c r="H61" s="1"/>
      <c r="I61" s="1"/>
      <c r="J61" s="1"/>
      <c r="K61" s="1"/>
      <c r="L61" s="1"/>
      <c r="M61" s="1"/>
      <c r="N61" s="1"/>
      <c r="O61" s="1"/>
      <c r="P61" s="1"/>
      <c r="Q61" s="1"/>
      <c r="R61" s="1"/>
      <c r="S61" s="1"/>
      <c r="T61" s="1"/>
      <c r="U61" s="1"/>
      <c r="V61" s="1"/>
      <c r="W61" s="1"/>
      <c r="X61" s="1"/>
      <c r="Y61" s="1"/>
      <c r="Z61" s="1"/>
    </row>
    <row r="62" spans="1:26" ht="12.75" customHeight="1" x14ac:dyDescent="0.2">
      <c r="A62" s="35" t="s">
        <v>42</v>
      </c>
      <c r="B62" s="36"/>
      <c r="C62" s="55">
        <v>67.3</v>
      </c>
      <c r="D62" s="56"/>
      <c r="E62" s="55">
        <v>17.7</v>
      </c>
      <c r="F62" s="57"/>
      <c r="G62" s="1"/>
      <c r="H62" s="1"/>
      <c r="I62" s="1"/>
      <c r="J62" s="1"/>
      <c r="K62" s="1"/>
      <c r="L62" s="1"/>
      <c r="M62" s="1"/>
      <c r="N62" s="1"/>
      <c r="O62" s="1"/>
      <c r="P62" s="1"/>
      <c r="Q62" s="1"/>
      <c r="R62" s="1"/>
      <c r="S62" s="1"/>
      <c r="T62" s="1"/>
      <c r="U62" s="1"/>
      <c r="V62" s="1"/>
      <c r="W62" s="1"/>
      <c r="X62" s="1"/>
      <c r="Y62" s="1"/>
      <c r="Z62" s="1"/>
    </row>
    <row r="63" spans="1:26" ht="12.75" customHeight="1" x14ac:dyDescent="0.2">
      <c r="A63" s="35" t="s">
        <v>43</v>
      </c>
      <c r="B63" s="36"/>
      <c r="C63" s="55">
        <v>304.20999999999998</v>
      </c>
      <c r="D63" s="56"/>
      <c r="E63" s="55">
        <v>58.32</v>
      </c>
      <c r="F63" s="57"/>
      <c r="G63" s="1"/>
      <c r="H63" s="1"/>
      <c r="I63" s="1"/>
      <c r="J63" s="1"/>
      <c r="K63" s="1"/>
      <c r="L63" s="1"/>
      <c r="M63" s="1"/>
      <c r="N63" s="1"/>
      <c r="O63" s="1"/>
      <c r="P63" s="1"/>
      <c r="Q63" s="1"/>
      <c r="R63" s="1"/>
      <c r="S63" s="1"/>
      <c r="T63" s="1"/>
      <c r="U63" s="1"/>
      <c r="V63" s="1"/>
      <c r="W63" s="1"/>
      <c r="X63" s="1"/>
      <c r="Y63" s="1"/>
      <c r="Z63" s="1"/>
    </row>
    <row r="64" spans="1:26" ht="12.75" customHeight="1" x14ac:dyDescent="0.2">
      <c r="A64" s="35" t="s">
        <v>137</v>
      </c>
      <c r="B64" s="36"/>
      <c r="C64" s="55"/>
      <c r="D64" s="56"/>
      <c r="E64" s="55">
        <v>20</v>
      </c>
      <c r="I64" s="1"/>
      <c r="J64" s="1"/>
      <c r="K64" s="1"/>
      <c r="L64" s="1"/>
      <c r="M64" s="1"/>
      <c r="N64" s="1"/>
      <c r="O64" s="1"/>
      <c r="P64" s="1"/>
      <c r="Q64" s="1"/>
      <c r="R64" s="1"/>
      <c r="S64" s="1"/>
      <c r="T64" s="1"/>
      <c r="U64" s="1"/>
      <c r="V64" s="1"/>
      <c r="W64" s="1"/>
      <c r="X64" s="1"/>
      <c r="Y64" s="1"/>
      <c r="Z64" s="1"/>
    </row>
    <row r="65" spans="1:26" ht="12.75" customHeight="1" x14ac:dyDescent="0.2">
      <c r="A65" s="38" t="s">
        <v>45</v>
      </c>
      <c r="B65" s="38"/>
      <c r="C65" s="59">
        <f>SUM(C60:C64)</f>
        <v>996.04</v>
      </c>
      <c r="D65" s="56"/>
      <c r="E65" s="59">
        <f>SUM(E60:E64)</f>
        <v>781.11000000000013</v>
      </c>
      <c r="I65" s="1"/>
      <c r="J65" s="1"/>
      <c r="K65" s="1"/>
      <c r="L65" s="1"/>
      <c r="M65" s="1"/>
      <c r="N65" s="1"/>
      <c r="O65" s="1"/>
      <c r="P65" s="1"/>
      <c r="Q65" s="1"/>
      <c r="R65" s="1"/>
      <c r="S65" s="1"/>
      <c r="T65" s="1"/>
      <c r="U65" s="1"/>
      <c r="V65" s="1"/>
      <c r="W65" s="1"/>
      <c r="X65" s="1"/>
      <c r="Y65" s="1"/>
      <c r="Z65" s="1"/>
    </row>
    <row r="66" spans="1:26" ht="12.75" customHeight="1" x14ac:dyDescent="0.2">
      <c r="A66" s="30" t="s">
        <v>46</v>
      </c>
      <c r="B66" s="31"/>
      <c r="C66" s="37"/>
      <c r="D66" s="33"/>
      <c r="E66" s="37"/>
      <c r="I66" s="1"/>
      <c r="J66" s="1"/>
      <c r="K66" s="1"/>
      <c r="L66" s="1"/>
      <c r="M66" s="1"/>
      <c r="N66" s="1"/>
      <c r="O66" s="1"/>
      <c r="P66" s="1"/>
      <c r="Q66" s="1"/>
      <c r="R66" s="1"/>
      <c r="S66" s="1"/>
      <c r="T66" s="1"/>
      <c r="U66" s="1"/>
      <c r="V66" s="1"/>
      <c r="W66" s="1"/>
      <c r="X66" s="1"/>
      <c r="Y66" s="1"/>
      <c r="Z66" s="1"/>
    </row>
    <row r="67" spans="1:26" ht="12.75" customHeight="1" x14ac:dyDescent="0.2">
      <c r="A67" s="35" t="s">
        <v>126</v>
      </c>
      <c r="B67" s="36"/>
      <c r="C67" s="37">
        <v>192</v>
      </c>
      <c r="D67" s="33"/>
      <c r="E67" s="37">
        <v>0</v>
      </c>
      <c r="I67" s="1"/>
      <c r="J67" s="1"/>
      <c r="K67" s="1"/>
      <c r="L67" s="1"/>
      <c r="M67" s="1"/>
      <c r="N67" s="1"/>
      <c r="O67" s="1"/>
      <c r="P67" s="1"/>
      <c r="Q67" s="1"/>
      <c r="R67" s="1"/>
      <c r="S67" s="1"/>
      <c r="T67" s="1"/>
      <c r="U67" s="1"/>
      <c r="V67" s="1"/>
      <c r="W67" s="1"/>
      <c r="X67" s="1"/>
      <c r="Y67" s="1"/>
      <c r="Z67" s="1"/>
    </row>
    <row r="68" spans="1:26" ht="12.75" customHeight="1" x14ac:dyDescent="0.2">
      <c r="A68" s="35" t="s">
        <v>48</v>
      </c>
      <c r="B68" s="36"/>
      <c r="C68" s="37">
        <v>1155</v>
      </c>
      <c r="D68" s="33"/>
      <c r="E68" s="37">
        <v>0</v>
      </c>
      <c r="I68" s="1"/>
      <c r="J68" s="1"/>
      <c r="K68" s="1"/>
      <c r="L68" s="1"/>
      <c r="M68" s="1"/>
      <c r="N68" s="1"/>
      <c r="O68" s="1"/>
      <c r="P68" s="1"/>
      <c r="Q68" s="1"/>
      <c r="R68" s="1"/>
      <c r="S68" s="1"/>
      <c r="T68" s="1"/>
      <c r="U68" s="1"/>
      <c r="V68" s="1"/>
      <c r="W68" s="1"/>
      <c r="X68" s="1"/>
      <c r="Y68" s="1"/>
      <c r="Z68" s="1"/>
    </row>
    <row r="69" spans="1:26" ht="12.75" customHeight="1" x14ac:dyDescent="0.2">
      <c r="A69" s="35" t="s">
        <v>49</v>
      </c>
      <c r="B69" s="36"/>
      <c r="C69" s="37">
        <v>42</v>
      </c>
      <c r="D69" s="33"/>
      <c r="E69" s="37">
        <v>0</v>
      </c>
      <c r="F69" s="34"/>
      <c r="G69" s="1"/>
      <c r="H69" s="1"/>
      <c r="I69" s="1"/>
      <c r="J69" s="1"/>
      <c r="K69" s="1"/>
      <c r="L69" s="1"/>
      <c r="M69" s="1"/>
      <c r="N69" s="1"/>
      <c r="O69" s="1"/>
      <c r="P69" s="1"/>
      <c r="Q69" s="1"/>
      <c r="R69" s="1"/>
      <c r="S69" s="1"/>
      <c r="T69" s="1"/>
      <c r="U69" s="1"/>
      <c r="V69" s="1"/>
      <c r="W69" s="1"/>
      <c r="X69" s="1"/>
      <c r="Y69" s="1"/>
      <c r="Z69" s="1"/>
    </row>
    <row r="70" spans="1:26" ht="12.75" customHeight="1" x14ac:dyDescent="0.2">
      <c r="A70" s="35" t="s">
        <v>50</v>
      </c>
      <c r="B70" s="36"/>
      <c r="C70" s="37">
        <v>425</v>
      </c>
      <c r="D70" s="33"/>
      <c r="E70" s="37">
        <v>0</v>
      </c>
      <c r="F70" s="34"/>
      <c r="G70" s="1"/>
      <c r="H70" s="1"/>
      <c r="I70" s="1"/>
      <c r="J70" s="1"/>
      <c r="K70" s="1"/>
      <c r="L70" s="1"/>
      <c r="M70" s="1"/>
      <c r="N70" s="1"/>
      <c r="O70" s="1"/>
      <c r="P70" s="1"/>
      <c r="Q70" s="1"/>
      <c r="R70" s="1"/>
      <c r="S70" s="1"/>
      <c r="T70" s="1"/>
      <c r="U70" s="1"/>
      <c r="V70" s="1"/>
      <c r="W70" s="1"/>
      <c r="X70" s="1"/>
      <c r="Y70" s="1"/>
      <c r="Z70" s="1"/>
    </row>
    <row r="71" spans="1:26" ht="12.75" customHeight="1" x14ac:dyDescent="0.2">
      <c r="A71" s="35" t="s">
        <v>51</v>
      </c>
      <c r="B71" s="36"/>
      <c r="C71" s="37">
        <v>28.58</v>
      </c>
      <c r="D71" s="33"/>
      <c r="E71" s="37">
        <v>0</v>
      </c>
      <c r="F71" s="34"/>
      <c r="G71" s="1"/>
      <c r="H71" s="1"/>
      <c r="I71" s="1"/>
      <c r="J71" s="1"/>
      <c r="K71" s="1"/>
      <c r="L71" s="1"/>
      <c r="M71" s="1"/>
      <c r="N71" s="1"/>
      <c r="O71" s="1"/>
      <c r="P71" s="1"/>
      <c r="Q71" s="1"/>
      <c r="R71" s="1"/>
      <c r="S71" s="1"/>
      <c r="T71" s="1"/>
      <c r="U71" s="1"/>
      <c r="V71" s="1"/>
      <c r="W71" s="1"/>
      <c r="X71" s="1"/>
      <c r="Y71" s="1"/>
      <c r="Z71" s="1"/>
    </row>
    <row r="72" spans="1:26" ht="12.75" customHeight="1" x14ac:dyDescent="0.2">
      <c r="A72" s="35" t="s">
        <v>52</v>
      </c>
      <c r="B72" s="36"/>
      <c r="C72" s="37">
        <v>160</v>
      </c>
      <c r="D72" s="33"/>
      <c r="E72" s="37"/>
      <c r="F72" s="34"/>
      <c r="G72" s="1"/>
      <c r="H72" s="1"/>
      <c r="I72" s="1"/>
      <c r="J72" s="1"/>
      <c r="K72" s="1"/>
      <c r="L72" s="1"/>
      <c r="M72" s="1"/>
      <c r="N72" s="1"/>
      <c r="O72" s="1"/>
      <c r="P72" s="1"/>
      <c r="Q72" s="1"/>
      <c r="R72" s="1"/>
      <c r="S72" s="1"/>
      <c r="T72" s="1"/>
      <c r="U72" s="1"/>
      <c r="V72" s="1"/>
      <c r="W72" s="1"/>
      <c r="X72" s="1"/>
      <c r="Y72" s="1"/>
      <c r="Z72" s="1"/>
    </row>
    <row r="73" spans="1:26" ht="12.75" customHeight="1" x14ac:dyDescent="0.2">
      <c r="A73" s="35" t="s">
        <v>127</v>
      </c>
      <c r="B73" s="36"/>
      <c r="C73" s="37">
        <v>11.92</v>
      </c>
      <c r="D73" s="33"/>
      <c r="E73" s="37">
        <v>0</v>
      </c>
      <c r="F73" s="34"/>
      <c r="G73" s="1"/>
      <c r="H73" s="1"/>
      <c r="I73" s="1"/>
      <c r="J73" s="1"/>
      <c r="K73" s="1"/>
      <c r="L73" s="1"/>
      <c r="M73" s="1"/>
      <c r="N73" s="1"/>
      <c r="O73" s="1"/>
      <c r="P73" s="1"/>
      <c r="Q73" s="1"/>
      <c r="R73" s="1"/>
      <c r="S73" s="1"/>
      <c r="T73" s="1"/>
      <c r="U73" s="1"/>
      <c r="V73" s="1"/>
      <c r="W73" s="1"/>
      <c r="X73" s="1"/>
      <c r="Y73" s="1"/>
      <c r="Z73" s="1"/>
    </row>
    <row r="74" spans="1:26" ht="12.75" customHeight="1" x14ac:dyDescent="0.2">
      <c r="A74" s="35" t="s">
        <v>53</v>
      </c>
      <c r="B74" s="36"/>
      <c r="C74" s="37">
        <v>111.49</v>
      </c>
      <c r="D74" s="33"/>
      <c r="E74" s="37">
        <v>0</v>
      </c>
      <c r="F74" s="34"/>
      <c r="G74" s="1"/>
      <c r="H74" s="1"/>
      <c r="I74" s="1"/>
      <c r="J74" s="1"/>
      <c r="K74" s="1"/>
      <c r="L74" s="1"/>
      <c r="M74" s="1"/>
      <c r="N74" s="1"/>
      <c r="O74" s="1"/>
      <c r="P74" s="1"/>
      <c r="Q74" s="1"/>
      <c r="R74" s="1"/>
      <c r="S74" s="1"/>
      <c r="T74" s="1"/>
      <c r="U74" s="1"/>
      <c r="V74" s="1"/>
      <c r="W74" s="1"/>
      <c r="X74" s="1"/>
      <c r="Y74" s="1"/>
      <c r="Z74" s="1"/>
    </row>
    <row r="75" spans="1:26" ht="26.25" customHeight="1" x14ac:dyDescent="0.2">
      <c r="A75" s="35" t="s">
        <v>138</v>
      </c>
      <c r="B75" s="36"/>
      <c r="C75" s="37">
        <v>0</v>
      </c>
      <c r="D75" s="33"/>
      <c r="E75" s="37">
        <v>37</v>
      </c>
      <c r="F75" s="34"/>
      <c r="G75" s="1"/>
      <c r="H75" s="1"/>
      <c r="I75" s="1"/>
      <c r="J75" s="1"/>
      <c r="K75" s="1"/>
      <c r="L75" s="1"/>
      <c r="M75" s="1"/>
      <c r="N75" s="1"/>
      <c r="O75" s="1"/>
      <c r="P75" s="1"/>
      <c r="Q75" s="1"/>
      <c r="R75" s="1"/>
      <c r="S75" s="1"/>
      <c r="T75" s="1"/>
      <c r="U75" s="1"/>
      <c r="V75" s="1"/>
      <c r="W75" s="1"/>
      <c r="X75" s="1"/>
      <c r="Y75" s="1"/>
      <c r="Z75" s="1"/>
    </row>
    <row r="76" spans="1:26" ht="12.75" customHeight="1" x14ac:dyDescent="0.2">
      <c r="A76" s="35" t="s">
        <v>139</v>
      </c>
      <c r="B76" s="61"/>
      <c r="C76" s="37">
        <v>0</v>
      </c>
      <c r="D76" s="62"/>
      <c r="E76" s="213">
        <v>13</v>
      </c>
      <c r="F76" s="63"/>
      <c r="G76" s="63"/>
      <c r="H76" s="63"/>
      <c r="I76" s="63"/>
      <c r="J76" s="63"/>
      <c r="K76" s="63"/>
      <c r="L76" s="63"/>
      <c r="M76" s="63"/>
      <c r="N76" s="63"/>
      <c r="O76" s="63"/>
      <c r="P76" s="63"/>
      <c r="Q76" s="63"/>
      <c r="R76" s="63"/>
      <c r="S76" s="63"/>
      <c r="T76" s="63"/>
      <c r="U76" s="63"/>
      <c r="V76" s="63"/>
      <c r="W76" s="63"/>
      <c r="X76" s="63"/>
      <c r="Y76" s="63"/>
      <c r="Z76" s="63"/>
    </row>
    <row r="77" spans="1:26" ht="12.75" customHeight="1" x14ac:dyDescent="0.2">
      <c r="A77" s="35" t="s">
        <v>140</v>
      </c>
      <c r="B77" s="31"/>
      <c r="C77" s="37">
        <v>0</v>
      </c>
      <c r="D77" s="33"/>
      <c r="E77" s="37">
        <v>50</v>
      </c>
      <c r="I77" s="1"/>
      <c r="J77" s="1"/>
      <c r="K77" s="1"/>
      <c r="L77" s="1"/>
      <c r="M77" s="1"/>
      <c r="N77" s="1"/>
      <c r="O77" s="1"/>
      <c r="P77" s="1"/>
      <c r="Q77" s="1"/>
      <c r="R77" s="1"/>
      <c r="S77" s="1"/>
      <c r="T77" s="1"/>
      <c r="U77" s="1"/>
      <c r="V77" s="1"/>
      <c r="W77" s="1"/>
      <c r="X77" s="1"/>
      <c r="Y77" s="1"/>
      <c r="Z77" s="1"/>
    </row>
    <row r="78" spans="1:26" ht="12.75" customHeight="1" x14ac:dyDescent="0.2">
      <c r="A78" s="35" t="s">
        <v>141</v>
      </c>
      <c r="B78" s="36"/>
      <c r="C78" s="37">
        <v>0</v>
      </c>
      <c r="D78" s="33"/>
      <c r="E78" s="37">
        <v>235</v>
      </c>
      <c r="F78" s="34"/>
      <c r="G78" s="1"/>
      <c r="H78" s="1"/>
      <c r="I78" s="1"/>
      <c r="J78" s="1"/>
      <c r="K78" s="1"/>
      <c r="L78" s="1"/>
      <c r="M78" s="1"/>
      <c r="N78" s="1"/>
      <c r="O78" s="1"/>
      <c r="P78" s="1"/>
      <c r="Q78" s="1"/>
      <c r="R78" s="1"/>
      <c r="S78" s="1"/>
      <c r="T78" s="1"/>
      <c r="U78" s="1"/>
      <c r="V78" s="1"/>
      <c r="W78" s="1"/>
      <c r="X78" s="1"/>
      <c r="Y78" s="1"/>
      <c r="Z78" s="1"/>
    </row>
    <row r="79" spans="1:26" ht="13.5" customHeight="1" x14ac:dyDescent="0.2">
      <c r="A79" s="35" t="s">
        <v>142</v>
      </c>
      <c r="B79" s="36"/>
      <c r="C79" s="37">
        <v>0</v>
      </c>
      <c r="D79" s="33"/>
      <c r="E79" s="37">
        <v>120</v>
      </c>
      <c r="F79" s="34"/>
      <c r="G79" s="1"/>
      <c r="H79" s="1"/>
      <c r="I79" s="1"/>
      <c r="J79" s="1"/>
      <c r="K79" s="1"/>
      <c r="L79" s="1"/>
      <c r="M79" s="1"/>
      <c r="N79" s="1"/>
      <c r="O79" s="1"/>
      <c r="P79" s="1"/>
      <c r="Q79" s="1"/>
      <c r="R79" s="1"/>
      <c r="S79" s="1"/>
      <c r="T79" s="1"/>
      <c r="U79" s="1"/>
      <c r="V79" s="1"/>
      <c r="W79" s="1"/>
      <c r="X79" s="1"/>
      <c r="Y79" s="1"/>
      <c r="Z79" s="1"/>
    </row>
    <row r="80" spans="1:26" ht="12.75" customHeight="1" x14ac:dyDescent="0.2">
      <c r="A80" s="35" t="s">
        <v>143</v>
      </c>
      <c r="B80" s="36"/>
      <c r="C80" s="37">
        <v>0</v>
      </c>
      <c r="D80" s="33"/>
      <c r="E80" s="37">
        <v>140.47</v>
      </c>
      <c r="F80" s="34"/>
      <c r="G80" s="1"/>
      <c r="H80" s="1"/>
      <c r="I80" s="1"/>
      <c r="J80" s="1"/>
      <c r="K80" s="1"/>
      <c r="L80" s="1"/>
      <c r="M80" s="1"/>
      <c r="N80" s="1"/>
      <c r="O80" s="1"/>
      <c r="P80" s="1"/>
      <c r="Q80" s="1"/>
      <c r="R80" s="1"/>
      <c r="S80" s="1"/>
      <c r="T80" s="1"/>
      <c r="U80" s="1"/>
      <c r="V80" s="1"/>
      <c r="W80" s="1"/>
      <c r="X80" s="1"/>
      <c r="Y80" s="1"/>
      <c r="Z80" s="1"/>
    </row>
    <row r="81" spans="1:26" ht="12.75" customHeight="1" x14ac:dyDescent="0.2">
      <c r="A81" s="287" t="s">
        <v>144</v>
      </c>
      <c r="B81" s="285"/>
      <c r="C81" s="37">
        <v>0</v>
      </c>
      <c r="D81" s="33"/>
      <c r="E81" s="37">
        <v>689.45</v>
      </c>
      <c r="F81" s="34"/>
      <c r="G81" s="1"/>
      <c r="H81" s="1"/>
      <c r="I81" s="1"/>
      <c r="J81" s="1"/>
      <c r="K81" s="1"/>
      <c r="L81" s="1"/>
      <c r="M81" s="1"/>
      <c r="N81" s="1"/>
      <c r="O81" s="1"/>
      <c r="P81" s="1"/>
      <c r="Q81" s="1"/>
      <c r="R81" s="1"/>
      <c r="S81" s="1"/>
      <c r="T81" s="1"/>
      <c r="U81" s="1"/>
      <c r="V81" s="1"/>
      <c r="W81" s="1"/>
      <c r="X81" s="1"/>
      <c r="Y81" s="1"/>
      <c r="Z81" s="1"/>
    </row>
    <row r="82" spans="1:26" ht="12.75" customHeight="1" x14ac:dyDescent="0.2">
      <c r="A82" s="35" t="s">
        <v>145</v>
      </c>
      <c r="B82" s="36"/>
      <c r="C82" s="37">
        <v>0</v>
      </c>
      <c r="D82" s="33"/>
      <c r="E82" s="37">
        <v>10</v>
      </c>
      <c r="F82" s="34"/>
      <c r="G82" s="1"/>
      <c r="H82" s="1"/>
      <c r="I82" s="1"/>
      <c r="J82" s="1"/>
      <c r="K82" s="1"/>
      <c r="L82" s="1"/>
      <c r="M82" s="1"/>
      <c r="N82" s="1"/>
      <c r="O82" s="1"/>
      <c r="P82" s="1"/>
      <c r="Q82" s="1"/>
      <c r="R82" s="1"/>
      <c r="S82" s="1"/>
      <c r="T82" s="1"/>
      <c r="U82" s="1"/>
      <c r="V82" s="1"/>
      <c r="W82" s="1"/>
      <c r="X82" s="1"/>
      <c r="Y82" s="1"/>
      <c r="Z82" s="1"/>
    </row>
    <row r="83" spans="1:26" ht="15" customHeight="1" x14ac:dyDescent="0.2">
      <c r="A83" s="35" t="s">
        <v>146</v>
      </c>
      <c r="B83" s="36"/>
      <c r="C83" s="37">
        <v>0</v>
      </c>
      <c r="D83" s="33"/>
      <c r="E83" s="37">
        <v>53.03</v>
      </c>
      <c r="F83" s="34"/>
      <c r="G83" s="1"/>
      <c r="H83" s="1"/>
      <c r="I83" s="1"/>
      <c r="J83" s="1"/>
      <c r="K83" s="1"/>
      <c r="L83" s="1"/>
      <c r="M83" s="1"/>
      <c r="N83" s="1"/>
      <c r="O83" s="1"/>
      <c r="P83" s="1"/>
      <c r="Q83" s="1"/>
      <c r="R83" s="1"/>
      <c r="S83" s="1"/>
      <c r="T83" s="1"/>
      <c r="U83" s="1"/>
      <c r="V83" s="1"/>
      <c r="W83" s="1"/>
      <c r="X83" s="1"/>
      <c r="Y83" s="1"/>
      <c r="Z83" s="1"/>
    </row>
    <row r="84" spans="1:26" ht="12.75" customHeight="1" x14ac:dyDescent="0.2">
      <c r="A84" s="35" t="s">
        <v>147</v>
      </c>
      <c r="B84" s="36"/>
      <c r="C84" s="55">
        <v>37</v>
      </c>
      <c r="D84" s="56"/>
      <c r="E84" s="55">
        <v>18.5</v>
      </c>
      <c r="F84" s="57"/>
      <c r="G84" s="1"/>
      <c r="H84" s="1"/>
      <c r="I84" s="1"/>
      <c r="J84" s="1"/>
      <c r="K84" s="1"/>
      <c r="L84" s="1"/>
      <c r="M84" s="1"/>
      <c r="N84" s="1"/>
      <c r="O84" s="1"/>
      <c r="P84" s="1"/>
      <c r="Q84" s="1"/>
      <c r="R84" s="1"/>
      <c r="S84" s="1"/>
      <c r="T84" s="1"/>
      <c r="U84" s="1"/>
      <c r="V84" s="1"/>
      <c r="W84" s="1"/>
      <c r="X84" s="1"/>
      <c r="Y84" s="1"/>
      <c r="Z84" s="1"/>
    </row>
    <row r="85" spans="1:26" ht="12.75" customHeight="1" x14ac:dyDescent="0.2">
      <c r="A85" s="35" t="s">
        <v>44</v>
      </c>
      <c r="B85" s="36"/>
      <c r="C85" s="55">
        <v>0</v>
      </c>
      <c r="D85" s="56"/>
      <c r="E85" s="55">
        <v>0</v>
      </c>
      <c r="F85" s="57"/>
      <c r="G85" s="1"/>
      <c r="H85" s="1"/>
      <c r="I85" s="1"/>
      <c r="J85" s="1"/>
      <c r="K85" s="1"/>
      <c r="L85" s="1"/>
      <c r="M85" s="1"/>
      <c r="N85" s="1"/>
      <c r="O85" s="1"/>
      <c r="P85" s="1"/>
      <c r="Q85" s="1"/>
      <c r="R85" s="1"/>
      <c r="S85" s="1"/>
      <c r="T85" s="1"/>
      <c r="U85" s="1"/>
      <c r="V85" s="1"/>
      <c r="W85" s="1"/>
      <c r="X85" s="1"/>
      <c r="Y85" s="1"/>
      <c r="Z85" s="1"/>
    </row>
    <row r="86" spans="1:26" ht="12.75" customHeight="1" x14ac:dyDescent="0.2">
      <c r="A86" s="38" t="s">
        <v>45</v>
      </c>
      <c r="B86" s="38"/>
      <c r="C86" s="64">
        <f>SUM(C67:C85)</f>
        <v>2162.9899999999998</v>
      </c>
      <c r="D86" s="65"/>
      <c r="E86" s="64">
        <f>SUM(E67:E85)</f>
        <v>1366.45</v>
      </c>
      <c r="H86" s="1"/>
      <c r="I86" s="1"/>
      <c r="J86" s="1"/>
      <c r="K86" s="1"/>
      <c r="L86" s="1"/>
      <c r="M86" s="1"/>
      <c r="N86" s="1"/>
      <c r="O86" s="1"/>
      <c r="P86" s="1"/>
      <c r="Q86" s="1"/>
      <c r="R86" s="1"/>
      <c r="S86" s="1"/>
      <c r="T86" s="1"/>
      <c r="U86" s="1"/>
      <c r="V86" s="1"/>
      <c r="W86" s="1"/>
      <c r="X86" s="1"/>
      <c r="Y86" s="1"/>
      <c r="Z86" s="1"/>
    </row>
    <row r="87" spans="1:26" ht="8.25" customHeight="1" x14ac:dyDescent="0.2">
      <c r="A87" s="66"/>
      <c r="B87" s="66"/>
      <c r="C87" s="67"/>
      <c r="D87" s="56"/>
      <c r="E87" s="67"/>
      <c r="H87" s="1"/>
      <c r="I87" s="1"/>
      <c r="J87" s="1"/>
      <c r="K87" s="1"/>
      <c r="L87" s="1"/>
      <c r="M87" s="1"/>
      <c r="N87" s="1"/>
      <c r="O87" s="1"/>
      <c r="P87" s="1"/>
      <c r="Q87" s="1"/>
      <c r="R87" s="1"/>
      <c r="S87" s="1"/>
      <c r="T87" s="1"/>
      <c r="U87" s="1"/>
      <c r="V87" s="1"/>
      <c r="W87" s="1"/>
      <c r="X87" s="1"/>
      <c r="Y87" s="1"/>
      <c r="Z87" s="1"/>
    </row>
    <row r="88" spans="1:26" ht="12.75" customHeight="1" x14ac:dyDescent="0.2">
      <c r="A88" s="42" t="s">
        <v>60</v>
      </c>
      <c r="B88" s="42"/>
      <c r="C88" s="68">
        <f>+C86+C65</f>
        <v>3159.0299999999997</v>
      </c>
      <c r="D88" s="69"/>
      <c r="E88" s="68">
        <f>+E86+E65</f>
        <v>2147.5600000000004</v>
      </c>
      <c r="H88" s="1"/>
      <c r="I88" s="1"/>
      <c r="J88" s="1"/>
      <c r="K88" s="1"/>
      <c r="L88" s="1"/>
      <c r="M88" s="1"/>
      <c r="N88" s="1"/>
      <c r="O88" s="1"/>
      <c r="P88" s="1"/>
      <c r="Q88" s="1"/>
      <c r="R88" s="1"/>
      <c r="S88" s="1"/>
      <c r="T88" s="1"/>
      <c r="U88" s="1"/>
      <c r="V88" s="1"/>
      <c r="W88" s="1"/>
      <c r="X88" s="1"/>
      <c r="Y88" s="1"/>
      <c r="Z88" s="1"/>
    </row>
    <row r="89" spans="1:26" ht="12.75" customHeight="1" x14ac:dyDescent="0.2">
      <c r="A89" s="288" t="s">
        <v>61</v>
      </c>
      <c r="B89" s="289"/>
      <c r="C89" s="71"/>
      <c r="D89" s="72"/>
      <c r="E89" s="71">
        <v>0</v>
      </c>
      <c r="H89" s="1"/>
      <c r="I89" s="1"/>
      <c r="J89" s="1"/>
      <c r="K89" s="1"/>
      <c r="L89" s="1"/>
      <c r="M89" s="1"/>
      <c r="N89" s="1"/>
      <c r="O89" s="1"/>
      <c r="P89" s="1"/>
      <c r="Q89" s="1"/>
      <c r="R89" s="1"/>
      <c r="S89" s="1"/>
      <c r="T89" s="1"/>
      <c r="U89" s="1"/>
      <c r="V89" s="1"/>
      <c r="W89" s="1"/>
      <c r="X89" s="1"/>
      <c r="Y89" s="1"/>
      <c r="Z89" s="1"/>
    </row>
    <row r="90" spans="1:26" ht="9.75" customHeight="1" x14ac:dyDescent="0.2">
      <c r="A90" s="1"/>
      <c r="B90" s="1"/>
      <c r="C90" s="73"/>
      <c r="D90" s="72"/>
      <c r="E90" s="73"/>
      <c r="H90" s="1"/>
      <c r="I90" s="1"/>
      <c r="J90" s="1"/>
      <c r="K90" s="1"/>
      <c r="L90" s="1"/>
      <c r="M90" s="1"/>
      <c r="N90" s="1"/>
      <c r="O90" s="1"/>
      <c r="P90" s="1"/>
      <c r="Q90" s="1"/>
      <c r="R90" s="1"/>
      <c r="S90" s="1"/>
      <c r="T90" s="1"/>
      <c r="U90" s="1"/>
      <c r="V90" s="1"/>
      <c r="W90" s="1"/>
      <c r="X90" s="1"/>
      <c r="Y90" s="1"/>
      <c r="Z90" s="1"/>
    </row>
    <row r="91" spans="1:26" ht="12.75" customHeight="1" x14ac:dyDescent="0.2">
      <c r="A91" s="74" t="s">
        <v>62</v>
      </c>
      <c r="B91" s="74"/>
      <c r="C91" s="75">
        <f>+C89+C88</f>
        <v>3159.0299999999997</v>
      </c>
      <c r="D91" s="76"/>
      <c r="E91" s="75">
        <f>+E89+E88</f>
        <v>2147.5600000000004</v>
      </c>
      <c r="J91" s="78"/>
      <c r="K91" s="78"/>
      <c r="L91" s="78"/>
      <c r="M91" s="78"/>
      <c r="N91" s="78"/>
      <c r="O91" s="78"/>
      <c r="P91" s="78"/>
      <c r="Q91" s="78"/>
      <c r="R91" s="78"/>
      <c r="S91" s="78"/>
      <c r="T91" s="78"/>
      <c r="U91" s="78"/>
      <c r="V91" s="78"/>
      <c r="W91" s="78"/>
      <c r="X91" s="78"/>
      <c r="Y91" s="78"/>
      <c r="Z91" s="78"/>
    </row>
    <row r="92" spans="1:26" ht="12.75" customHeight="1" x14ac:dyDescent="0.2">
      <c r="A92" s="1"/>
      <c r="B92" s="1"/>
      <c r="C92" s="79"/>
      <c r="D92" s="80"/>
      <c r="E92" s="214"/>
      <c r="J92" s="1"/>
      <c r="K92" s="1"/>
      <c r="L92" s="1"/>
      <c r="M92" s="1"/>
      <c r="N92" s="1"/>
      <c r="O92" s="1"/>
      <c r="P92" s="1"/>
      <c r="Q92" s="1"/>
      <c r="R92" s="1"/>
      <c r="S92" s="1"/>
      <c r="T92" s="1"/>
      <c r="U92" s="1"/>
      <c r="V92" s="1"/>
      <c r="W92" s="1"/>
      <c r="X92" s="1"/>
      <c r="Y92" s="1"/>
      <c r="Z92" s="1"/>
    </row>
    <row r="93" spans="1:26" ht="12.75" customHeight="1" x14ac:dyDescent="0.2">
      <c r="A93" s="81" t="s">
        <v>63</v>
      </c>
      <c r="B93" s="81"/>
      <c r="C93" s="198">
        <f>C47-C91</f>
        <v>81.670000000000073</v>
      </c>
      <c r="D93" s="82"/>
      <c r="E93" s="198">
        <f>E47-E91</f>
        <v>263.52999999999975</v>
      </c>
      <c r="J93" s="1"/>
      <c r="K93" s="1"/>
      <c r="L93" s="1"/>
      <c r="M93" s="1"/>
      <c r="N93" s="1"/>
      <c r="O93" s="1"/>
      <c r="P93" s="1"/>
      <c r="Q93" s="1"/>
      <c r="R93" s="1"/>
      <c r="S93" s="1"/>
      <c r="T93" s="1"/>
      <c r="U93" s="1"/>
      <c r="V93" s="1"/>
      <c r="W93" s="1"/>
      <c r="X93" s="1"/>
      <c r="Y93" s="1"/>
      <c r="Z93" s="1"/>
    </row>
    <row r="94" spans="1:26" ht="12.75" customHeight="1" x14ac:dyDescent="0.2">
      <c r="A94" s="83" t="s">
        <v>64</v>
      </c>
      <c r="B94" s="83"/>
      <c r="C94" s="208">
        <v>1985.44</v>
      </c>
      <c r="D94" s="85"/>
      <c r="E94" s="208">
        <v>1721.91</v>
      </c>
      <c r="F94" s="87"/>
      <c r="G94" s="87"/>
      <c r="H94" s="87"/>
      <c r="I94" s="87"/>
      <c r="J94" s="87"/>
      <c r="K94" s="87"/>
      <c r="L94" s="87"/>
      <c r="M94" s="87"/>
      <c r="N94" s="87"/>
      <c r="O94" s="87"/>
      <c r="P94" s="87"/>
      <c r="Q94" s="87"/>
      <c r="R94" s="87"/>
      <c r="S94" s="87"/>
      <c r="T94" s="87"/>
      <c r="U94" s="87"/>
      <c r="V94" s="87"/>
      <c r="W94" s="87"/>
      <c r="X94" s="87"/>
      <c r="Y94" s="87"/>
      <c r="Z94" s="87"/>
    </row>
    <row r="95" spans="1:26" ht="12.75" customHeight="1" x14ac:dyDescent="0.2">
      <c r="A95" s="81" t="s">
        <v>65</v>
      </c>
      <c r="B95" s="81"/>
      <c r="C95" s="198">
        <f>+C93+C94</f>
        <v>2067.11</v>
      </c>
      <c r="D95" s="82"/>
      <c r="E95" s="198">
        <f>+E93+E94</f>
        <v>1985.4399999999998</v>
      </c>
      <c r="J95" s="1"/>
      <c r="K95" s="1"/>
      <c r="L95" s="1"/>
      <c r="M95" s="1"/>
      <c r="N95" s="1"/>
      <c r="O95" s="1"/>
      <c r="P95" s="1"/>
      <c r="Q95" s="1"/>
      <c r="R95" s="1"/>
      <c r="S95" s="1"/>
      <c r="T95" s="1"/>
      <c r="U95" s="1"/>
      <c r="V95" s="1"/>
      <c r="W95" s="1"/>
      <c r="X95" s="1"/>
      <c r="Y95" s="1"/>
      <c r="Z95" s="1"/>
    </row>
    <row r="96" spans="1:26" ht="12.75" customHeight="1" x14ac:dyDescent="0.2">
      <c r="A96" s="1"/>
      <c r="B96" s="1"/>
      <c r="C96" s="215"/>
      <c r="D96" s="216"/>
      <c r="E96" s="196"/>
      <c r="F96" s="1"/>
      <c r="I96" s="280"/>
      <c r="J96" s="1"/>
      <c r="K96" s="1"/>
      <c r="L96" s="1"/>
      <c r="M96" s="1"/>
      <c r="N96" s="1"/>
      <c r="O96" s="1"/>
      <c r="P96" s="1"/>
      <c r="Q96" s="1"/>
      <c r="R96" s="1"/>
      <c r="S96" s="1"/>
      <c r="T96" s="1"/>
      <c r="U96" s="1"/>
      <c r="V96" s="1"/>
      <c r="W96" s="1"/>
      <c r="X96" s="1"/>
      <c r="Y96" s="1"/>
      <c r="Z96" s="1"/>
    </row>
    <row r="97" spans="1:26" ht="26.25" customHeight="1" x14ac:dyDescent="0.2">
      <c r="A97" s="290" t="s">
        <v>66</v>
      </c>
      <c r="B97" s="291"/>
      <c r="C97" s="291"/>
      <c r="D97" s="291"/>
      <c r="E97" s="292"/>
      <c r="F97" s="92"/>
      <c r="I97" s="281"/>
      <c r="J97" s="92"/>
      <c r="K97" s="92"/>
      <c r="L97" s="92"/>
      <c r="M97" s="92"/>
      <c r="N97" s="92"/>
      <c r="O97" s="92"/>
      <c r="P97" s="92"/>
      <c r="Q97" s="92"/>
      <c r="R97" s="92"/>
      <c r="S97" s="92"/>
      <c r="T97" s="92"/>
      <c r="U97" s="92"/>
      <c r="V97" s="92"/>
      <c r="W97" s="92"/>
      <c r="X97" s="92"/>
      <c r="Y97" s="92"/>
      <c r="Z97" s="92"/>
    </row>
    <row r="98" spans="1:26" ht="12.75" customHeight="1" x14ac:dyDescent="0.2">
      <c r="A98" s="17"/>
      <c r="B98" s="17"/>
      <c r="C98" s="201">
        <v>2016</v>
      </c>
      <c r="D98" s="202"/>
      <c r="E98" s="201">
        <v>2015</v>
      </c>
      <c r="F98" s="93"/>
      <c r="I98" s="281"/>
      <c r="J98" s="92"/>
      <c r="K98" s="92"/>
      <c r="L98" s="92"/>
      <c r="M98" s="92"/>
      <c r="N98" s="92"/>
      <c r="O98" s="92"/>
      <c r="P98" s="92"/>
      <c r="Q98" s="92"/>
      <c r="R98" s="92"/>
      <c r="S98" s="92"/>
      <c r="T98" s="92"/>
      <c r="U98" s="92"/>
      <c r="V98" s="92"/>
      <c r="W98" s="92"/>
      <c r="X98" s="92"/>
      <c r="Y98" s="92"/>
      <c r="Z98" s="92"/>
    </row>
    <row r="99" spans="1:26" ht="12.75" customHeight="1" x14ac:dyDescent="0.25">
      <c r="A99" s="96"/>
      <c r="B99" s="96"/>
      <c r="C99" s="203" t="s">
        <v>10</v>
      </c>
      <c r="D99" s="1"/>
      <c r="E99" s="203" t="s">
        <v>10</v>
      </c>
      <c r="F99" s="99"/>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204"/>
      <c r="D100" s="205"/>
      <c r="E100" s="204" t="s">
        <v>11</v>
      </c>
      <c r="F100" s="103"/>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04" t="s">
        <v>67</v>
      </c>
      <c r="B101" s="105"/>
      <c r="C101" s="37"/>
      <c r="D101" s="72"/>
      <c r="E101" s="37"/>
      <c r="F101" s="34"/>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06" t="s">
        <v>68</v>
      </c>
      <c r="B102" s="107"/>
      <c r="C102" s="37">
        <v>2067.11</v>
      </c>
      <c r="D102" s="72"/>
      <c r="E102" s="37">
        <v>1985.44</v>
      </c>
      <c r="F102" s="34"/>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06" t="s">
        <v>69</v>
      </c>
      <c r="B103" s="107"/>
      <c r="C103" s="37">
        <v>0</v>
      </c>
      <c r="D103" s="72"/>
      <c r="E103" s="37">
        <v>0</v>
      </c>
      <c r="F103" s="34"/>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06" t="s">
        <v>70</v>
      </c>
      <c r="B104" s="107"/>
      <c r="C104" s="37">
        <v>0</v>
      </c>
      <c r="D104" s="72"/>
      <c r="E104" s="37">
        <v>0</v>
      </c>
      <c r="F104" s="34"/>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06" t="s">
        <v>33</v>
      </c>
      <c r="B105" s="107"/>
      <c r="C105" s="37">
        <v>0</v>
      </c>
      <c r="D105" s="72"/>
      <c r="E105" s="37">
        <v>0</v>
      </c>
      <c r="F105" s="34"/>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06" t="s">
        <v>71</v>
      </c>
      <c r="B106" s="107"/>
      <c r="C106" s="108">
        <v>0</v>
      </c>
      <c r="D106" s="72"/>
      <c r="E106" s="108">
        <v>0</v>
      </c>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09" t="s">
        <v>148</v>
      </c>
      <c r="B107" s="109"/>
      <c r="C107" s="110">
        <f>SUM(C102:C106)</f>
        <v>2067.11</v>
      </c>
      <c r="D107" s="72"/>
      <c r="E107" s="110">
        <f>SUM(E102:E106)</f>
        <v>1985.44</v>
      </c>
      <c r="G107" s="1"/>
      <c r="H107" s="1"/>
      <c r="J107" s="1"/>
      <c r="K107" s="1"/>
      <c r="L107" s="1"/>
      <c r="M107" s="1"/>
      <c r="N107" s="1"/>
      <c r="O107" s="1"/>
      <c r="P107" s="1"/>
      <c r="Q107" s="1"/>
      <c r="R107" s="1"/>
      <c r="S107" s="1"/>
      <c r="T107" s="1"/>
      <c r="U107" s="1"/>
      <c r="V107" s="1"/>
      <c r="W107" s="1"/>
      <c r="X107" s="1"/>
      <c r="Y107" s="1"/>
      <c r="Z107" s="1"/>
    </row>
    <row r="108" spans="1:26" ht="12.75" customHeight="1" x14ac:dyDescent="0.2">
      <c r="A108" s="104" t="s">
        <v>73</v>
      </c>
      <c r="B108" s="105"/>
      <c r="C108" s="111"/>
      <c r="D108" s="72"/>
      <c r="E108" s="11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06" t="s">
        <v>74</v>
      </c>
      <c r="B109" s="107"/>
      <c r="C109" s="37">
        <v>0</v>
      </c>
      <c r="D109" s="72"/>
      <c r="E109" s="37">
        <v>0</v>
      </c>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06" t="s">
        <v>75</v>
      </c>
      <c r="B110" s="107"/>
      <c r="C110" s="37">
        <v>0</v>
      </c>
      <c r="D110" s="72"/>
      <c r="E110" s="37">
        <v>0</v>
      </c>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06" t="s">
        <v>76</v>
      </c>
      <c r="B111" s="107"/>
      <c r="C111" s="108">
        <v>30</v>
      </c>
      <c r="D111" s="72"/>
      <c r="E111" s="108">
        <v>0</v>
      </c>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09" t="s">
        <v>45</v>
      </c>
      <c r="B112" s="109"/>
      <c r="C112" s="110">
        <f>SUM(C109:C111)</f>
        <v>30</v>
      </c>
      <c r="D112" s="72"/>
      <c r="E112" s="110">
        <f>SUM(E109:E111)</f>
        <v>0</v>
      </c>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04" t="s">
        <v>77</v>
      </c>
      <c r="B113" s="105"/>
      <c r="C113" s="111"/>
      <c r="D113" s="72"/>
      <c r="E113" s="11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06" t="s">
        <v>78</v>
      </c>
      <c r="B114" s="107"/>
      <c r="C114" s="37">
        <v>0</v>
      </c>
      <c r="D114" s="72"/>
      <c r="E114" s="37">
        <v>0</v>
      </c>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06" t="s">
        <v>79</v>
      </c>
      <c r="B115" s="107"/>
      <c r="C115" s="37">
        <v>0</v>
      </c>
      <c r="D115" s="72"/>
      <c r="E115" s="37">
        <v>0</v>
      </c>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06" t="s">
        <v>80</v>
      </c>
      <c r="B116" s="107"/>
      <c r="C116" s="108">
        <v>0</v>
      </c>
      <c r="D116" s="72"/>
      <c r="E116" s="108">
        <v>0</v>
      </c>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09" t="s">
        <v>45</v>
      </c>
      <c r="B117" s="109"/>
      <c r="C117" s="110">
        <f>SUM(C114:C116)</f>
        <v>0</v>
      </c>
      <c r="D117" s="72"/>
      <c r="E117" s="110">
        <f>SUM(E114:E116)</f>
        <v>0</v>
      </c>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04" t="s">
        <v>81</v>
      </c>
      <c r="B118" s="105"/>
      <c r="C118" s="111"/>
      <c r="D118" s="72"/>
      <c r="E118" s="11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06" t="s">
        <v>82</v>
      </c>
      <c r="B119" s="107"/>
      <c r="C119" s="37">
        <v>0</v>
      </c>
      <c r="D119" s="72"/>
      <c r="E119" s="37">
        <v>0</v>
      </c>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06" t="s">
        <v>83</v>
      </c>
      <c r="B120" s="107"/>
      <c r="C120" s="37">
        <v>0</v>
      </c>
      <c r="D120" s="72"/>
      <c r="E120" s="37">
        <v>0</v>
      </c>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06" t="s">
        <v>84</v>
      </c>
      <c r="B121" s="107"/>
      <c r="C121" s="37">
        <v>0</v>
      </c>
      <c r="D121" s="72"/>
      <c r="E121" s="37">
        <v>0</v>
      </c>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06" t="s">
        <v>85</v>
      </c>
      <c r="B122" s="107"/>
      <c r="C122" s="108">
        <v>0</v>
      </c>
      <c r="D122" s="72"/>
      <c r="E122" s="108">
        <v>0</v>
      </c>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09" t="s">
        <v>45</v>
      </c>
      <c r="B123" s="109"/>
      <c r="C123" s="110">
        <f>SUM(C119:C122)</f>
        <v>0</v>
      </c>
      <c r="D123" s="72"/>
      <c r="E123" s="110">
        <f>SUM(E119:E122)</f>
        <v>0</v>
      </c>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04" t="s">
        <v>86</v>
      </c>
      <c r="B124" s="105"/>
      <c r="C124" s="111"/>
      <c r="D124" s="72"/>
      <c r="E124" s="11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06" t="s">
        <v>87</v>
      </c>
      <c r="B125" s="107"/>
      <c r="C125" s="37">
        <v>0</v>
      </c>
      <c r="D125" s="72"/>
      <c r="E125" s="37">
        <v>0</v>
      </c>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06" t="s">
        <v>88</v>
      </c>
      <c r="B126" s="107"/>
      <c r="C126" s="37">
        <v>642.94000000000005</v>
      </c>
      <c r="D126" s="72"/>
      <c r="E126" s="37">
        <v>641.5</v>
      </c>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06" t="s">
        <v>89</v>
      </c>
      <c r="B127" s="107"/>
      <c r="C127" s="37">
        <v>0</v>
      </c>
      <c r="D127" s="72"/>
      <c r="E127" s="37">
        <v>0</v>
      </c>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06"/>
      <c r="B128" s="107"/>
      <c r="C128" s="108"/>
      <c r="D128" s="72"/>
      <c r="E128" s="108"/>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09" t="s">
        <v>45</v>
      </c>
      <c r="B129" s="109"/>
      <c r="C129" s="110">
        <f>SUM(C125:C128)</f>
        <v>642.94000000000005</v>
      </c>
      <c r="D129" s="72"/>
      <c r="E129" s="110">
        <f>SUM(E125:E128)</f>
        <v>641.5</v>
      </c>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13"/>
      <c r="B130" s="113"/>
      <c r="C130" s="114"/>
      <c r="D130" s="91"/>
      <c r="E130" s="63"/>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288" t="s">
        <v>90</v>
      </c>
      <c r="B131" s="281"/>
      <c r="C131" s="281"/>
      <c r="D131" s="91"/>
      <c r="E131" s="63"/>
      <c r="F131" s="1"/>
      <c r="G131" s="1"/>
      <c r="H131" s="1"/>
      <c r="I131" s="1"/>
      <c r="J131" s="1"/>
      <c r="K131" s="1"/>
      <c r="L131" s="1"/>
      <c r="M131" s="1"/>
      <c r="N131" s="1"/>
      <c r="O131" s="1"/>
      <c r="P131" s="1"/>
      <c r="Q131" s="1"/>
      <c r="R131" s="1"/>
      <c r="S131" s="1"/>
      <c r="T131" s="1"/>
      <c r="U131" s="1"/>
      <c r="V131" s="1"/>
      <c r="W131" s="1"/>
      <c r="X131" s="1"/>
      <c r="Y131" s="1"/>
      <c r="Z131" s="1"/>
    </row>
    <row r="132" spans="1:26" ht="64.5" customHeight="1" x14ac:dyDescent="0.2">
      <c r="A132" s="288" t="s">
        <v>149</v>
      </c>
      <c r="B132" s="281"/>
      <c r="C132" s="281"/>
      <c r="D132" s="281"/>
      <c r="E132" s="28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15" t="s">
        <v>92</v>
      </c>
      <c r="B133" s="116"/>
      <c r="C133" s="115" t="s">
        <v>93</v>
      </c>
      <c r="D133" s="116"/>
      <c r="E133" s="5"/>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18"/>
      <c r="B134" s="119"/>
      <c r="C134" s="283" t="s">
        <v>94</v>
      </c>
      <c r="D134" s="284"/>
      <c r="E134" s="285"/>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20"/>
      <c r="B135" s="119"/>
      <c r="C135" s="283" t="s">
        <v>95</v>
      </c>
      <c r="D135" s="284"/>
      <c r="E135" s="285"/>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1"/>
      <c r="D136" s="1"/>
      <c r="E136" s="63"/>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1"/>
      <c r="D137" s="1"/>
      <c r="E137" s="63"/>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63"/>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63"/>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63"/>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63"/>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63"/>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63"/>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63"/>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63"/>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63"/>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63"/>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63"/>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63"/>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63"/>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63"/>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63"/>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63"/>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63"/>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63"/>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63"/>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63"/>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63"/>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63"/>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63"/>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63"/>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63"/>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63"/>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63"/>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63"/>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63"/>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63"/>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63"/>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63"/>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63"/>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63"/>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63"/>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63"/>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63"/>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63"/>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63"/>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63"/>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63"/>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63"/>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63"/>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63"/>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63"/>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63"/>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63"/>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63"/>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63"/>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63"/>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63"/>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63"/>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63"/>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63"/>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63"/>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63"/>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63"/>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63"/>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63"/>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63"/>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63"/>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63"/>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63"/>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63"/>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63"/>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63"/>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63"/>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63"/>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63"/>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63"/>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63"/>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63"/>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63"/>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63"/>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63"/>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63"/>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63"/>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63"/>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63"/>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63"/>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63"/>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63"/>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63"/>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63"/>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63"/>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63"/>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63"/>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63"/>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63"/>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63"/>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63"/>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63"/>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63"/>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63"/>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63"/>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63"/>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63"/>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63"/>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63"/>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63"/>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63"/>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63"/>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63"/>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63"/>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63"/>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63"/>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63"/>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63"/>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63"/>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63"/>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63"/>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63"/>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63"/>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63"/>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63"/>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63"/>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63"/>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63"/>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63"/>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63"/>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63"/>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63"/>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63"/>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63"/>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63"/>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63"/>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63"/>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63"/>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63"/>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63"/>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63"/>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63"/>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63"/>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63"/>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63"/>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63"/>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63"/>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63"/>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63"/>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63"/>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63"/>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63"/>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63"/>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63"/>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63"/>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63"/>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63"/>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63"/>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63"/>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63"/>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63"/>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63"/>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63"/>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63"/>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63"/>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63"/>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63"/>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63"/>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63"/>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63"/>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63"/>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63"/>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63"/>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63"/>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63"/>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63"/>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63"/>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63"/>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63"/>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63"/>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63"/>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63"/>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63"/>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63"/>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63"/>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63"/>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63"/>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63"/>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63"/>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63"/>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63"/>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63"/>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63"/>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63"/>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63"/>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63"/>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63"/>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63"/>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63"/>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63"/>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63"/>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63"/>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63"/>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63"/>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63"/>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63"/>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63"/>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63"/>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63"/>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63"/>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63"/>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63"/>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63"/>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63"/>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63"/>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63"/>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63"/>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63"/>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63"/>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63"/>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63"/>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63"/>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63"/>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63"/>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63"/>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63"/>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63"/>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63"/>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63"/>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63"/>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63"/>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63"/>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63"/>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63"/>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63"/>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63"/>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63"/>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63"/>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63"/>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63"/>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63"/>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63"/>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63"/>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63"/>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63"/>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63"/>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63"/>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63"/>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63"/>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63"/>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63"/>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63"/>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63"/>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63"/>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63"/>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63"/>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63"/>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63"/>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63"/>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63"/>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63"/>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63"/>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63"/>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63"/>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63"/>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63"/>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63"/>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63"/>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63"/>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63"/>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63"/>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63"/>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63"/>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63"/>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63"/>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63"/>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63"/>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63"/>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63"/>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63"/>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63"/>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63"/>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63"/>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63"/>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63"/>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63"/>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63"/>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63"/>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63"/>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63"/>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63"/>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63"/>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63"/>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63"/>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63"/>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63"/>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63"/>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63"/>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63"/>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63"/>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63"/>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63"/>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63"/>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63"/>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63"/>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63"/>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63"/>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63"/>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63"/>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63"/>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63"/>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63"/>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63"/>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63"/>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63"/>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63"/>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63"/>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63"/>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63"/>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63"/>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63"/>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63"/>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63"/>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63"/>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63"/>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63"/>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63"/>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63"/>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63"/>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63"/>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63"/>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63"/>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63"/>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63"/>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63"/>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63"/>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63"/>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63"/>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63"/>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63"/>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63"/>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63"/>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63"/>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63"/>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63"/>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63"/>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63"/>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63"/>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63"/>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63"/>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63"/>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63"/>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63"/>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63"/>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63"/>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63"/>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63"/>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63"/>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63"/>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63"/>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63"/>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63"/>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63"/>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63"/>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63"/>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63"/>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63"/>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63"/>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63"/>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63"/>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63"/>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63"/>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63"/>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63"/>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63"/>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63"/>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63"/>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63"/>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63"/>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63"/>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63"/>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63"/>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63"/>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63"/>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63"/>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63"/>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63"/>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63"/>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63"/>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63"/>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63"/>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63"/>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63"/>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63"/>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63"/>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63"/>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63"/>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63"/>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63"/>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63"/>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63"/>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63"/>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63"/>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63"/>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63"/>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63"/>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63"/>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63"/>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63"/>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63"/>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63"/>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63"/>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63"/>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63"/>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63"/>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63"/>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63"/>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63"/>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63"/>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63"/>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63"/>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63"/>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63"/>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63"/>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63"/>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63"/>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63"/>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63"/>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63"/>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63"/>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63"/>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63"/>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63"/>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63"/>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63"/>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63"/>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63"/>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63"/>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63"/>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63"/>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63"/>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63"/>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63"/>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63"/>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63"/>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63"/>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63"/>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63"/>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63"/>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63"/>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63"/>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63"/>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63"/>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63"/>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63"/>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63"/>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63"/>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63"/>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63"/>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63"/>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63"/>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63"/>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63"/>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63"/>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63"/>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63"/>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63"/>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63"/>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63"/>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63"/>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63"/>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63"/>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63"/>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63"/>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63"/>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63"/>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63"/>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63"/>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63"/>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63"/>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63"/>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63"/>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63"/>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63"/>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63"/>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63"/>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63"/>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63"/>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63"/>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63"/>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63"/>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63"/>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63"/>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63"/>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63"/>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63"/>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63"/>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63"/>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63"/>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63"/>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63"/>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63"/>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63"/>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63"/>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63"/>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63"/>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63"/>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63"/>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63"/>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63"/>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63"/>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63"/>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63"/>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63"/>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63"/>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63"/>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63"/>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63"/>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63"/>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63"/>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63"/>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63"/>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63"/>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63"/>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63"/>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63"/>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63"/>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63"/>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63"/>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63"/>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63"/>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63"/>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63"/>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63"/>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63"/>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63"/>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63"/>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63"/>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63"/>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63"/>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63"/>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63"/>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63"/>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63"/>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63"/>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63"/>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63"/>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63"/>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63"/>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63"/>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63"/>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63"/>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63"/>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63"/>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63"/>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63"/>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63"/>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63"/>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63"/>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63"/>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63"/>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63"/>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63"/>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63"/>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63"/>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63"/>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63"/>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63"/>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63"/>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63"/>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63"/>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63"/>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63"/>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63"/>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63"/>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63"/>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63"/>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63"/>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63"/>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63"/>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63"/>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63"/>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63"/>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63"/>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63"/>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63"/>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63"/>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63"/>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63"/>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63"/>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63"/>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63"/>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63"/>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63"/>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63"/>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63"/>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63"/>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63"/>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63"/>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63"/>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63"/>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63"/>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63"/>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63"/>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63"/>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63"/>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63"/>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63"/>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63"/>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63"/>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63"/>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63"/>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63"/>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63"/>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63"/>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63"/>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63"/>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63"/>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63"/>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63"/>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63"/>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63"/>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63"/>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63"/>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63"/>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63"/>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63"/>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63"/>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63"/>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63"/>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63"/>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63"/>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63"/>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63"/>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63"/>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63"/>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63"/>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63"/>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63"/>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63"/>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63"/>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63"/>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63"/>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63"/>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63"/>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63"/>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63"/>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63"/>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63"/>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63"/>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63"/>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63"/>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63"/>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63"/>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63"/>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63"/>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63"/>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63"/>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63"/>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63"/>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63"/>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63"/>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63"/>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63"/>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63"/>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63"/>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63"/>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63"/>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63"/>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63"/>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63"/>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63"/>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63"/>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63"/>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63"/>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63"/>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63"/>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63"/>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63"/>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63"/>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63"/>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63"/>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63"/>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63"/>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63"/>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63"/>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63"/>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63"/>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63"/>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63"/>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63"/>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63"/>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63"/>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63"/>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63"/>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63"/>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63"/>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63"/>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63"/>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63"/>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63"/>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63"/>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63"/>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63"/>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63"/>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63"/>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63"/>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63"/>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63"/>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63"/>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63"/>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63"/>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63"/>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63"/>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63"/>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63"/>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63"/>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63"/>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63"/>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63"/>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63"/>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63"/>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63"/>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63"/>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63"/>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63"/>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63"/>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63"/>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63"/>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63"/>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63"/>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63"/>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63"/>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63"/>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63"/>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63"/>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63"/>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63"/>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63"/>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63"/>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63"/>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63"/>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63"/>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63"/>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63"/>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63"/>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63"/>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63"/>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63"/>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63"/>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63"/>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63"/>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63"/>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63"/>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63"/>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63"/>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63"/>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63"/>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63"/>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63"/>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63"/>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63"/>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63"/>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63"/>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63"/>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63"/>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63"/>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63"/>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63"/>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63"/>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63"/>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63"/>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63"/>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63"/>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63"/>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63"/>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63"/>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63"/>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63"/>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63"/>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63"/>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63"/>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63"/>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63"/>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63"/>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63"/>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63"/>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63"/>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63"/>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63"/>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63"/>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63"/>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63"/>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63"/>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63"/>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63"/>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63"/>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63"/>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63"/>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63"/>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63"/>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63"/>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63"/>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63"/>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63"/>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63"/>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63"/>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63"/>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63"/>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63"/>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63"/>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63"/>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63"/>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63"/>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63"/>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63"/>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63"/>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63"/>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63"/>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63"/>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63"/>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63"/>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63"/>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63"/>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63"/>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63"/>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63"/>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63"/>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63"/>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63"/>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63"/>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63"/>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63"/>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63"/>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63"/>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63"/>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63"/>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63"/>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63"/>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63"/>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63"/>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63"/>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63"/>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63"/>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63"/>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63"/>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63"/>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63"/>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63"/>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63"/>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63"/>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63"/>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63"/>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63"/>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63"/>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63"/>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63"/>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63"/>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63"/>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63"/>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63"/>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63"/>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63"/>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63"/>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63"/>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63"/>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63"/>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63"/>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63"/>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63"/>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63"/>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63"/>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6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I96:I98"/>
    <mergeCell ref="A97:E97"/>
    <mergeCell ref="A131:C131"/>
    <mergeCell ref="A132:E132"/>
    <mergeCell ref="C134:E134"/>
    <mergeCell ref="C135:E135"/>
    <mergeCell ref="A1:E1"/>
    <mergeCell ref="A2:E2"/>
    <mergeCell ref="A13:B13"/>
    <mergeCell ref="A14:B14"/>
    <mergeCell ref="A18:B18"/>
    <mergeCell ref="A50:E50"/>
    <mergeCell ref="A51:E51"/>
    <mergeCell ref="A81:B81"/>
    <mergeCell ref="A89:B89"/>
  </mergeCells>
  <pageMargins left="0.7" right="0.7" top="0.75" bottom="0.75" header="0" footer="0"/>
  <pageSetup paperSize="9" orientation="portrait"/>
  <rowBreaks count="2" manualBreakCount="2">
    <brk id="96" man="1"/>
    <brk id="4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2.5703125" defaultRowHeight="15" customHeight="1" x14ac:dyDescent="0.2"/>
  <cols>
    <col min="1" max="1" width="49" customWidth="1"/>
    <col min="2" max="2" width="14.42578125" customWidth="1"/>
    <col min="3" max="3" width="19.42578125" customWidth="1"/>
    <col min="4" max="4" width="20.42578125" customWidth="1"/>
    <col min="5" max="5" width="32.42578125" customWidth="1"/>
    <col min="6" max="6" width="39.42578125" customWidth="1"/>
    <col min="7" max="7" width="37.5703125" customWidth="1"/>
    <col min="8" max="8" width="9.42578125" customWidth="1"/>
    <col min="9" max="9" width="22.42578125" customWidth="1"/>
    <col min="10" max="26" width="9.42578125" customWidth="1"/>
  </cols>
  <sheetData>
    <row r="1" spans="1:26" ht="21.7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24"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7.25" customHeight="1" x14ac:dyDescent="0.2">
      <c r="A3" s="1"/>
      <c r="B3" s="5"/>
      <c r="C3" s="6" t="s">
        <v>3</v>
      </c>
      <c r="D3" s="5"/>
      <c r="E3" s="6" t="s">
        <v>4</v>
      </c>
      <c r="F3" s="1"/>
      <c r="G3" s="1"/>
      <c r="H3" s="1"/>
      <c r="I3" s="1"/>
      <c r="J3" s="1"/>
      <c r="K3" s="1"/>
      <c r="L3" s="1"/>
      <c r="M3" s="1"/>
      <c r="N3" s="1"/>
      <c r="O3" s="1"/>
      <c r="P3" s="1"/>
      <c r="Q3" s="1"/>
      <c r="R3" s="1"/>
      <c r="S3" s="1"/>
      <c r="T3" s="1"/>
      <c r="U3" s="1"/>
      <c r="V3" s="1"/>
      <c r="W3" s="1"/>
      <c r="X3" s="1"/>
      <c r="Y3" s="1"/>
      <c r="Z3" s="1"/>
    </row>
    <row r="4" spans="1:26" ht="46.5" customHeight="1" x14ac:dyDescent="0.2">
      <c r="A4" s="1"/>
      <c r="B4" s="8" t="s">
        <v>5</v>
      </c>
      <c r="C4" s="8" t="s">
        <v>150</v>
      </c>
      <c r="D4" s="8" t="s">
        <v>7</v>
      </c>
      <c r="E4" s="191" t="s">
        <v>151</v>
      </c>
      <c r="F4" s="1"/>
      <c r="G4" s="1"/>
      <c r="H4" s="1"/>
      <c r="I4" s="1"/>
      <c r="J4" s="1"/>
      <c r="K4" s="1"/>
      <c r="L4" s="1"/>
      <c r="M4" s="1"/>
      <c r="N4" s="1"/>
      <c r="O4" s="1"/>
      <c r="P4" s="1"/>
      <c r="Q4" s="1"/>
      <c r="R4" s="1"/>
      <c r="S4" s="1"/>
      <c r="T4" s="1"/>
      <c r="U4" s="1"/>
      <c r="V4" s="1"/>
      <c r="W4" s="1"/>
      <c r="X4" s="1"/>
      <c r="Y4" s="1"/>
      <c r="Z4" s="1"/>
    </row>
    <row r="5" spans="1:26" ht="12.75" customHeight="1" x14ac:dyDescent="0.2">
      <c r="A5" s="1"/>
      <c r="B5" s="1"/>
      <c r="C5" s="11"/>
      <c r="D5" s="1"/>
      <c r="E5" s="1"/>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217"/>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2015</v>
      </c>
      <c r="D7" s="19"/>
      <c r="E7" s="193">
        <v>2014</v>
      </c>
      <c r="F7" s="20">
        <v>2013</v>
      </c>
      <c r="G7" s="1"/>
      <c r="H7" s="1"/>
      <c r="I7" s="1"/>
      <c r="J7" s="1"/>
      <c r="K7" s="1"/>
      <c r="L7" s="1"/>
      <c r="M7" s="1"/>
      <c r="N7" s="1"/>
      <c r="O7" s="1"/>
      <c r="P7" s="1"/>
      <c r="Q7" s="1"/>
      <c r="R7" s="1"/>
      <c r="S7" s="1"/>
      <c r="T7" s="1"/>
      <c r="U7" s="1"/>
      <c r="V7" s="1"/>
      <c r="W7" s="1"/>
      <c r="X7" s="1"/>
      <c r="Y7" s="1"/>
      <c r="Z7" s="1"/>
    </row>
    <row r="8" spans="1:26" ht="12.75" customHeight="1" x14ac:dyDescent="0.25">
      <c r="A8" s="17"/>
      <c r="B8" s="17"/>
      <c r="C8" s="194" t="s">
        <v>10</v>
      </c>
      <c r="D8" s="19"/>
      <c r="E8" s="194" t="s">
        <v>10</v>
      </c>
      <c r="F8" s="22" t="s">
        <v>10</v>
      </c>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195" t="s">
        <v>11</v>
      </c>
      <c r="F9" s="26" t="s">
        <v>11</v>
      </c>
      <c r="G9" s="1"/>
      <c r="H9" s="1"/>
      <c r="I9" s="1"/>
      <c r="J9" s="1"/>
      <c r="K9" s="1"/>
      <c r="L9" s="1"/>
      <c r="M9" s="1"/>
      <c r="N9" s="1"/>
      <c r="O9" s="1"/>
      <c r="P9" s="1"/>
      <c r="Q9" s="1"/>
      <c r="R9" s="1"/>
      <c r="S9" s="1"/>
      <c r="T9" s="1"/>
      <c r="U9" s="1"/>
      <c r="V9" s="1"/>
      <c r="W9" s="1"/>
      <c r="X9" s="1"/>
      <c r="Y9" s="1"/>
      <c r="Z9" s="1"/>
    </row>
    <row r="10" spans="1:26" ht="19.5" customHeight="1" x14ac:dyDescent="0.2">
      <c r="A10" s="27" t="s">
        <v>12</v>
      </c>
      <c r="B10" s="27"/>
      <c r="C10" s="11"/>
      <c r="D10" s="28"/>
      <c r="E10" s="218"/>
      <c r="F10" s="1"/>
      <c r="G10" s="1"/>
      <c r="H10" s="1"/>
      <c r="I10" s="1"/>
      <c r="J10" s="1"/>
      <c r="K10" s="1"/>
      <c r="L10" s="1"/>
      <c r="M10" s="1"/>
      <c r="N10" s="1"/>
      <c r="O10" s="1"/>
      <c r="P10" s="1"/>
      <c r="Q10" s="1"/>
      <c r="R10" s="1"/>
      <c r="S10" s="1"/>
      <c r="T10" s="1"/>
      <c r="U10" s="1"/>
      <c r="V10" s="1"/>
      <c r="W10" s="1"/>
      <c r="X10" s="1"/>
      <c r="Y10" s="1"/>
      <c r="Z10" s="1"/>
    </row>
    <row r="11" spans="1:26" ht="24.75" customHeight="1" x14ac:dyDescent="0.2">
      <c r="A11" s="30" t="s">
        <v>13</v>
      </c>
      <c r="B11" s="31"/>
      <c r="C11" s="32"/>
      <c r="D11" s="33"/>
      <c r="E11" s="219"/>
      <c r="F11" s="37"/>
      <c r="G11" s="1"/>
      <c r="H11" s="1"/>
      <c r="I11" s="1"/>
      <c r="J11" s="1"/>
      <c r="K11" s="1"/>
      <c r="L11" s="1"/>
      <c r="M11" s="1"/>
      <c r="N11" s="1"/>
      <c r="O11" s="1"/>
      <c r="P11" s="1"/>
      <c r="Q11" s="1"/>
      <c r="R11" s="1"/>
      <c r="S11" s="1"/>
      <c r="T11" s="1"/>
      <c r="U11" s="1"/>
      <c r="V11" s="1"/>
      <c r="W11" s="1"/>
      <c r="X11" s="1"/>
      <c r="Y11" s="1"/>
      <c r="Z11" s="1"/>
    </row>
    <row r="12" spans="1:26" ht="19.5" customHeight="1" x14ac:dyDescent="0.2">
      <c r="A12" s="35" t="s">
        <v>14</v>
      </c>
      <c r="B12" s="36"/>
      <c r="C12" s="37">
        <v>1260</v>
      </c>
      <c r="D12" s="33"/>
      <c r="E12" s="213">
        <v>840</v>
      </c>
      <c r="F12" s="37">
        <v>1590</v>
      </c>
      <c r="G12" s="1"/>
      <c r="H12" s="1"/>
      <c r="I12" s="1"/>
      <c r="J12" s="1"/>
      <c r="K12" s="1"/>
      <c r="L12" s="1"/>
      <c r="M12" s="1"/>
      <c r="N12" s="1"/>
      <c r="O12" s="1"/>
      <c r="P12" s="1"/>
      <c r="Q12" s="1"/>
      <c r="R12" s="1"/>
      <c r="S12" s="1"/>
      <c r="T12" s="1"/>
      <c r="U12" s="1"/>
      <c r="V12" s="1"/>
      <c r="W12" s="1"/>
      <c r="X12" s="1"/>
      <c r="Y12" s="1"/>
      <c r="Z12" s="1"/>
    </row>
    <row r="13" spans="1:26" ht="19.5" customHeight="1" x14ac:dyDescent="0.2">
      <c r="A13" s="287" t="s">
        <v>132</v>
      </c>
      <c r="B13" s="284"/>
      <c r="C13" s="37">
        <v>0</v>
      </c>
      <c r="D13" s="33"/>
      <c r="E13" s="220">
        <v>0</v>
      </c>
      <c r="F13" s="221">
        <v>0</v>
      </c>
      <c r="G13" s="1"/>
      <c r="H13" s="1"/>
      <c r="I13" s="1"/>
      <c r="J13" s="1"/>
      <c r="K13" s="1"/>
      <c r="L13" s="1"/>
      <c r="M13" s="1"/>
      <c r="N13" s="1"/>
      <c r="O13" s="1"/>
      <c r="P13" s="1"/>
      <c r="Q13" s="1"/>
      <c r="R13" s="1"/>
      <c r="S13" s="1"/>
      <c r="T13" s="1"/>
      <c r="U13" s="1"/>
      <c r="V13" s="1"/>
      <c r="W13" s="1"/>
      <c r="X13" s="1"/>
      <c r="Y13" s="1"/>
      <c r="Z13" s="1"/>
    </row>
    <row r="14" spans="1:26" ht="19.5" customHeight="1" x14ac:dyDescent="0.2">
      <c r="A14" s="287" t="s">
        <v>16</v>
      </c>
      <c r="B14" s="284"/>
      <c r="C14" s="37">
        <f>+C12+C13</f>
        <v>1260</v>
      </c>
      <c r="D14" s="33"/>
      <c r="E14" s="222">
        <f t="shared" ref="E14:F14" si="0">+E12+E13</f>
        <v>840</v>
      </c>
      <c r="F14" s="111">
        <f t="shared" si="0"/>
        <v>1590</v>
      </c>
      <c r="G14" s="1"/>
      <c r="H14" s="1"/>
      <c r="I14" s="1"/>
      <c r="J14" s="1"/>
      <c r="K14" s="1"/>
      <c r="L14" s="1"/>
      <c r="M14" s="1"/>
      <c r="N14" s="1"/>
      <c r="O14" s="1"/>
      <c r="P14" s="1"/>
      <c r="Q14" s="1"/>
      <c r="R14" s="1"/>
      <c r="S14" s="1"/>
      <c r="T14" s="1"/>
      <c r="U14" s="1"/>
      <c r="V14" s="1"/>
      <c r="W14" s="1"/>
      <c r="X14" s="1"/>
      <c r="Y14" s="1"/>
      <c r="Z14" s="1"/>
    </row>
    <row r="15" spans="1:26" ht="19.5" customHeight="1" x14ac:dyDescent="0.2">
      <c r="A15" s="35" t="s">
        <v>133</v>
      </c>
      <c r="B15" s="36"/>
      <c r="C15" s="37">
        <v>0</v>
      </c>
      <c r="D15" s="33"/>
      <c r="E15" s="213">
        <v>0</v>
      </c>
      <c r="F15" s="37">
        <v>0</v>
      </c>
      <c r="G15" s="1"/>
      <c r="H15" s="1"/>
      <c r="I15" s="1"/>
      <c r="J15" s="1"/>
      <c r="K15" s="1"/>
      <c r="L15" s="1"/>
      <c r="M15" s="1"/>
      <c r="N15" s="1"/>
      <c r="O15" s="1"/>
      <c r="P15" s="1"/>
      <c r="Q15" s="1"/>
      <c r="R15" s="1"/>
      <c r="S15" s="1"/>
      <c r="T15" s="1"/>
      <c r="U15" s="1"/>
      <c r="V15" s="1"/>
      <c r="W15" s="1"/>
      <c r="X15" s="1"/>
      <c r="Y15" s="1"/>
      <c r="Z15" s="1"/>
    </row>
    <row r="16" spans="1:26" ht="19.5" customHeight="1" x14ac:dyDescent="0.2">
      <c r="A16" s="35" t="s">
        <v>122</v>
      </c>
      <c r="B16" s="36"/>
      <c r="C16" s="37">
        <v>0</v>
      </c>
      <c r="D16" s="33"/>
      <c r="E16" s="213">
        <v>0</v>
      </c>
      <c r="F16" s="37">
        <v>60</v>
      </c>
      <c r="G16" s="1"/>
      <c r="H16" s="1"/>
      <c r="I16" s="1"/>
      <c r="J16" s="1"/>
      <c r="K16" s="1"/>
      <c r="L16" s="1"/>
      <c r="M16" s="1"/>
      <c r="N16" s="1"/>
      <c r="O16" s="1"/>
      <c r="P16" s="1"/>
      <c r="Q16" s="1"/>
      <c r="R16" s="1"/>
      <c r="S16" s="1"/>
      <c r="T16" s="1"/>
      <c r="U16" s="1"/>
      <c r="V16" s="1"/>
      <c r="W16" s="1"/>
      <c r="X16" s="1"/>
      <c r="Y16" s="1"/>
      <c r="Z16" s="1"/>
    </row>
    <row r="17" spans="1:26" ht="19.5" customHeight="1" x14ac:dyDescent="0.2">
      <c r="A17" s="35" t="s">
        <v>17</v>
      </c>
      <c r="B17" s="36"/>
      <c r="C17" s="37">
        <v>0</v>
      </c>
      <c r="D17" s="33"/>
      <c r="E17" s="213">
        <v>0</v>
      </c>
      <c r="F17" s="37">
        <v>0</v>
      </c>
      <c r="G17" s="1"/>
      <c r="H17" s="1"/>
      <c r="I17" s="1"/>
      <c r="J17" s="1"/>
      <c r="K17" s="1"/>
      <c r="L17" s="1"/>
      <c r="M17" s="1"/>
      <c r="N17" s="1"/>
      <c r="O17" s="1"/>
      <c r="P17" s="1"/>
      <c r="Q17" s="1"/>
      <c r="R17" s="1"/>
      <c r="S17" s="1"/>
      <c r="T17" s="1"/>
      <c r="U17" s="1"/>
      <c r="V17" s="1"/>
      <c r="W17" s="1"/>
      <c r="X17" s="1"/>
      <c r="Y17" s="1"/>
      <c r="Z17" s="1"/>
    </row>
    <row r="18" spans="1:26" ht="19.5" customHeight="1" x14ac:dyDescent="0.2">
      <c r="A18" s="35" t="s">
        <v>105</v>
      </c>
      <c r="B18" s="36"/>
      <c r="C18" s="37"/>
      <c r="D18" s="33"/>
      <c r="E18" s="213"/>
      <c r="F18" s="37"/>
      <c r="G18" s="1"/>
      <c r="H18" s="1"/>
      <c r="I18" s="1"/>
      <c r="J18" s="1"/>
      <c r="K18" s="1"/>
      <c r="L18" s="1"/>
      <c r="M18" s="1"/>
      <c r="N18" s="1"/>
      <c r="O18" s="1"/>
      <c r="P18" s="1"/>
      <c r="Q18" s="1"/>
      <c r="R18" s="1"/>
      <c r="S18" s="1"/>
      <c r="T18" s="1"/>
      <c r="U18" s="1"/>
      <c r="V18" s="1"/>
      <c r="W18" s="1"/>
      <c r="X18" s="1"/>
      <c r="Y18" s="1"/>
      <c r="Z18" s="1"/>
    </row>
    <row r="19" spans="1:26" ht="17.25" customHeight="1" x14ac:dyDescent="0.2">
      <c r="A19" s="38" t="s">
        <v>20</v>
      </c>
      <c r="B19" s="38"/>
      <c r="C19" s="39">
        <f>SUM(C14:C18)</f>
        <v>1260</v>
      </c>
      <c r="D19" s="33"/>
      <c r="E19" s="223">
        <f t="shared" ref="E19:F19" si="1">SUM(E14:E18)</f>
        <v>840</v>
      </c>
      <c r="F19" s="224">
        <f t="shared" si="1"/>
        <v>1650</v>
      </c>
      <c r="G19" s="1"/>
      <c r="H19" s="1"/>
      <c r="I19" s="1"/>
      <c r="J19" s="1"/>
      <c r="K19" s="1"/>
      <c r="L19" s="1"/>
      <c r="M19" s="1"/>
      <c r="N19" s="1"/>
      <c r="O19" s="1"/>
      <c r="P19" s="1"/>
      <c r="Q19" s="1"/>
      <c r="R19" s="1"/>
      <c r="S19" s="1"/>
      <c r="T19" s="1"/>
      <c r="U19" s="1"/>
      <c r="V19" s="1"/>
      <c r="W19" s="1"/>
      <c r="X19" s="1"/>
      <c r="Y19" s="1"/>
      <c r="Z19" s="1"/>
    </row>
    <row r="20" spans="1:26" ht="19.5" customHeight="1" x14ac:dyDescent="0.2">
      <c r="A20" s="30" t="s">
        <v>21</v>
      </c>
      <c r="B20" s="31"/>
      <c r="C20" s="37"/>
      <c r="D20" s="33"/>
      <c r="E20" s="213"/>
      <c r="F20" s="37"/>
      <c r="G20" s="1"/>
      <c r="H20" s="1"/>
      <c r="I20" s="1"/>
      <c r="J20" s="1"/>
      <c r="K20" s="1"/>
      <c r="L20" s="1"/>
      <c r="M20" s="1"/>
      <c r="N20" s="1"/>
      <c r="O20" s="1"/>
      <c r="P20" s="1"/>
      <c r="Q20" s="1"/>
      <c r="R20" s="1"/>
      <c r="S20" s="1"/>
      <c r="T20" s="1"/>
      <c r="U20" s="1"/>
      <c r="V20" s="1"/>
      <c r="W20" s="1"/>
      <c r="X20" s="1"/>
      <c r="Y20" s="1"/>
      <c r="Z20" s="1"/>
    </row>
    <row r="21" spans="1:26" ht="19.5" customHeight="1" x14ac:dyDescent="0.2">
      <c r="A21" s="35" t="s">
        <v>22</v>
      </c>
      <c r="B21" s="36"/>
      <c r="C21" s="37">
        <v>0</v>
      </c>
      <c r="D21" s="33"/>
      <c r="E21" s="213">
        <v>0</v>
      </c>
      <c r="F21" s="37">
        <v>0</v>
      </c>
      <c r="G21" s="1"/>
      <c r="H21" s="1"/>
      <c r="I21" s="1"/>
      <c r="J21" s="1"/>
      <c r="K21" s="1"/>
      <c r="L21" s="1"/>
      <c r="M21" s="1"/>
      <c r="N21" s="1"/>
      <c r="O21" s="1"/>
      <c r="P21" s="1"/>
      <c r="Q21" s="1"/>
      <c r="R21" s="1"/>
      <c r="S21" s="1"/>
      <c r="T21" s="1"/>
      <c r="U21" s="1"/>
      <c r="V21" s="1"/>
      <c r="W21" s="1"/>
      <c r="X21" s="1"/>
      <c r="Y21" s="1"/>
      <c r="Z21" s="1"/>
    </row>
    <row r="22" spans="1:26" ht="19.5" customHeight="1" x14ac:dyDescent="0.2">
      <c r="A22" s="35" t="s">
        <v>23</v>
      </c>
      <c r="B22" s="36"/>
      <c r="C22" s="37">
        <v>0</v>
      </c>
      <c r="D22" s="33"/>
      <c r="E22" s="213">
        <v>0</v>
      </c>
      <c r="F22" s="37">
        <v>0</v>
      </c>
      <c r="G22" s="1"/>
      <c r="H22" s="1"/>
      <c r="I22" s="1"/>
      <c r="J22" s="1"/>
      <c r="K22" s="1"/>
      <c r="L22" s="1"/>
      <c r="M22" s="1"/>
      <c r="N22" s="1"/>
      <c r="O22" s="1"/>
      <c r="P22" s="1"/>
      <c r="Q22" s="1"/>
      <c r="R22" s="1"/>
      <c r="S22" s="1"/>
      <c r="T22" s="1"/>
      <c r="U22" s="1"/>
      <c r="V22" s="1"/>
      <c r="W22" s="1"/>
      <c r="X22" s="1"/>
      <c r="Y22" s="1"/>
      <c r="Z22" s="1"/>
    </row>
    <row r="23" spans="1:26" ht="19.5" customHeight="1" x14ac:dyDescent="0.2">
      <c r="A23" s="38" t="s">
        <v>20</v>
      </c>
      <c r="B23" s="38"/>
      <c r="C23" s="39">
        <f>SUM(C21:C22)</f>
        <v>0</v>
      </c>
      <c r="D23" s="33"/>
      <c r="E23" s="223">
        <f t="shared" ref="E23:F23" si="2">SUM(E21:E22)</f>
        <v>0</v>
      </c>
      <c r="F23" s="224">
        <f t="shared" si="2"/>
        <v>0</v>
      </c>
      <c r="G23" s="1"/>
      <c r="H23" s="1"/>
      <c r="I23" s="1"/>
      <c r="J23" s="1"/>
      <c r="K23" s="1"/>
      <c r="L23" s="1"/>
      <c r="M23" s="1"/>
      <c r="N23" s="1"/>
      <c r="O23" s="1"/>
      <c r="P23" s="1"/>
      <c r="Q23" s="1"/>
      <c r="R23" s="1"/>
      <c r="S23" s="1"/>
      <c r="T23" s="1"/>
      <c r="U23" s="1"/>
      <c r="V23" s="1"/>
      <c r="W23" s="1"/>
      <c r="X23" s="1"/>
      <c r="Y23" s="1"/>
      <c r="Z23" s="1"/>
    </row>
    <row r="24" spans="1:26" ht="19.5" customHeight="1" x14ac:dyDescent="0.2">
      <c r="A24" s="30" t="s">
        <v>24</v>
      </c>
      <c r="B24" s="31"/>
      <c r="C24" s="37"/>
      <c r="D24" s="33"/>
      <c r="E24" s="213"/>
      <c r="F24" s="37"/>
      <c r="G24" s="1"/>
      <c r="H24" s="1"/>
      <c r="I24" s="1"/>
      <c r="J24" s="1"/>
      <c r="K24" s="1"/>
      <c r="L24" s="1"/>
      <c r="M24" s="1"/>
      <c r="N24" s="1"/>
      <c r="O24" s="1"/>
      <c r="P24" s="1"/>
      <c r="Q24" s="1"/>
      <c r="R24" s="1"/>
      <c r="S24" s="1"/>
      <c r="T24" s="1"/>
      <c r="U24" s="1"/>
      <c r="V24" s="1"/>
      <c r="W24" s="1"/>
      <c r="X24" s="1"/>
      <c r="Y24" s="1"/>
      <c r="Z24" s="1"/>
    </row>
    <row r="25" spans="1:26" ht="19.5" customHeight="1" x14ac:dyDescent="0.2">
      <c r="A25" s="35" t="s">
        <v>152</v>
      </c>
      <c r="B25" s="36"/>
      <c r="C25" s="37">
        <v>0</v>
      </c>
      <c r="D25" s="33"/>
      <c r="E25" s="213">
        <v>0</v>
      </c>
      <c r="F25" s="37">
        <v>0</v>
      </c>
      <c r="G25" s="1"/>
      <c r="H25" s="1"/>
      <c r="I25" s="1"/>
      <c r="J25" s="1"/>
      <c r="K25" s="1"/>
      <c r="L25" s="1"/>
      <c r="M25" s="1"/>
      <c r="N25" s="1"/>
      <c r="O25" s="1"/>
      <c r="P25" s="1"/>
      <c r="Q25" s="1"/>
      <c r="R25" s="1"/>
      <c r="S25" s="1"/>
      <c r="T25" s="1"/>
      <c r="U25" s="1"/>
      <c r="V25" s="1"/>
      <c r="W25" s="1"/>
      <c r="X25" s="1"/>
      <c r="Y25" s="1"/>
      <c r="Z25" s="1"/>
    </row>
    <row r="26" spans="1:26" ht="19.5" customHeight="1" x14ac:dyDescent="0.2">
      <c r="A26" s="35" t="s">
        <v>153</v>
      </c>
      <c r="B26" s="36"/>
      <c r="C26" s="37">
        <v>0</v>
      </c>
      <c r="D26" s="33"/>
      <c r="E26" s="213">
        <v>0</v>
      </c>
      <c r="F26" s="37">
        <v>0</v>
      </c>
      <c r="G26" s="1"/>
      <c r="H26" s="1"/>
      <c r="I26" s="1"/>
      <c r="J26" s="1"/>
      <c r="K26" s="1"/>
      <c r="L26" s="1"/>
      <c r="M26" s="1"/>
      <c r="N26" s="1"/>
      <c r="O26" s="1"/>
      <c r="P26" s="1"/>
      <c r="Q26" s="1"/>
      <c r="R26" s="1"/>
      <c r="S26" s="1"/>
      <c r="T26" s="1"/>
      <c r="U26" s="1"/>
      <c r="V26" s="1"/>
      <c r="W26" s="1"/>
      <c r="X26" s="1"/>
      <c r="Y26" s="1"/>
      <c r="Z26" s="1"/>
    </row>
    <row r="27" spans="1:26" ht="19.5" customHeight="1" x14ac:dyDescent="0.2">
      <c r="A27" s="35" t="s">
        <v>154</v>
      </c>
      <c r="B27" s="36"/>
      <c r="C27" s="37">
        <v>0</v>
      </c>
      <c r="D27" s="33"/>
      <c r="E27" s="213">
        <v>0</v>
      </c>
      <c r="F27" s="37">
        <v>0</v>
      </c>
      <c r="G27" s="1"/>
      <c r="H27" s="1"/>
      <c r="I27" s="1"/>
      <c r="J27" s="1"/>
      <c r="K27" s="1"/>
      <c r="L27" s="1"/>
      <c r="M27" s="1"/>
      <c r="N27" s="1"/>
      <c r="O27" s="1"/>
      <c r="P27" s="1"/>
      <c r="Q27" s="1"/>
      <c r="R27" s="1"/>
      <c r="S27" s="1"/>
      <c r="T27" s="1"/>
      <c r="U27" s="1"/>
      <c r="V27" s="1"/>
      <c r="W27" s="1"/>
      <c r="X27" s="1"/>
      <c r="Y27" s="1"/>
      <c r="Z27" s="1"/>
    </row>
    <row r="28" spans="1:26" ht="19.5" customHeight="1" x14ac:dyDescent="0.2">
      <c r="A28" s="225" t="s">
        <v>155</v>
      </c>
      <c r="B28" s="36"/>
      <c r="C28" s="37">
        <v>0</v>
      </c>
      <c r="D28" s="33"/>
      <c r="E28" s="213">
        <v>88.52</v>
      </c>
      <c r="F28" s="37"/>
      <c r="G28" s="1"/>
      <c r="H28" s="1"/>
      <c r="I28" s="1"/>
      <c r="J28" s="1"/>
      <c r="K28" s="1"/>
      <c r="L28" s="1"/>
      <c r="M28" s="1"/>
      <c r="N28" s="1"/>
      <c r="O28" s="1"/>
      <c r="P28" s="1"/>
      <c r="Q28" s="1"/>
      <c r="R28" s="1"/>
      <c r="S28" s="1"/>
      <c r="T28" s="1"/>
      <c r="U28" s="1"/>
      <c r="V28" s="1"/>
      <c r="W28" s="1"/>
      <c r="X28" s="1"/>
      <c r="Y28" s="1"/>
      <c r="Z28" s="1"/>
    </row>
    <row r="29" spans="1:26" ht="19.5" customHeight="1" x14ac:dyDescent="0.2">
      <c r="A29" s="35" t="s">
        <v>52</v>
      </c>
      <c r="B29" s="36"/>
      <c r="C29" s="37">
        <v>4</v>
      </c>
      <c r="D29" s="33"/>
      <c r="E29" s="213"/>
      <c r="F29" s="37"/>
      <c r="G29" s="1"/>
      <c r="H29" s="1"/>
      <c r="I29" s="1"/>
      <c r="J29" s="1"/>
      <c r="K29" s="1"/>
      <c r="L29" s="1"/>
      <c r="M29" s="1"/>
      <c r="N29" s="1"/>
      <c r="O29" s="1"/>
      <c r="P29" s="1"/>
      <c r="Q29" s="1"/>
      <c r="R29" s="1"/>
      <c r="S29" s="1"/>
      <c r="T29" s="1"/>
      <c r="U29" s="1"/>
      <c r="V29" s="1"/>
      <c r="W29" s="1"/>
      <c r="X29" s="1"/>
      <c r="Y29" s="1"/>
      <c r="Z29" s="1"/>
    </row>
    <row r="30" spans="1:26" ht="19.5" customHeight="1" x14ac:dyDescent="0.2">
      <c r="A30" s="35" t="s">
        <v>156</v>
      </c>
      <c r="B30" s="36"/>
      <c r="C30" s="37"/>
      <c r="D30" s="33"/>
      <c r="E30" s="213"/>
      <c r="F30" s="37">
        <v>1138</v>
      </c>
      <c r="G30" s="1"/>
      <c r="H30" s="1"/>
      <c r="I30" s="1"/>
      <c r="J30" s="1"/>
      <c r="K30" s="1"/>
      <c r="L30" s="1"/>
      <c r="M30" s="1"/>
      <c r="N30" s="1"/>
      <c r="O30" s="1"/>
      <c r="P30" s="1"/>
      <c r="Q30" s="1"/>
      <c r="R30" s="1"/>
      <c r="S30" s="1"/>
      <c r="T30" s="1"/>
      <c r="U30" s="1"/>
      <c r="V30" s="1"/>
      <c r="W30" s="1"/>
      <c r="X30" s="1"/>
      <c r="Y30" s="1"/>
      <c r="Z30" s="1"/>
    </row>
    <row r="31" spans="1:26" ht="19.5" customHeight="1" x14ac:dyDescent="0.2">
      <c r="A31" s="35" t="s">
        <v>157</v>
      </c>
      <c r="B31" s="36"/>
      <c r="C31" s="1"/>
      <c r="D31" s="33"/>
      <c r="E31" s="213">
        <v>220</v>
      </c>
      <c r="F31" s="37"/>
      <c r="G31" s="1"/>
      <c r="H31" s="1"/>
      <c r="I31" s="1"/>
      <c r="J31" s="1"/>
      <c r="K31" s="1"/>
      <c r="L31" s="1"/>
      <c r="M31" s="1"/>
      <c r="N31" s="1"/>
      <c r="O31" s="1"/>
      <c r="P31" s="1"/>
      <c r="Q31" s="1"/>
      <c r="R31" s="1"/>
      <c r="S31" s="1"/>
      <c r="T31" s="1"/>
      <c r="U31" s="1"/>
      <c r="V31" s="1"/>
      <c r="W31" s="1"/>
      <c r="X31" s="1"/>
      <c r="Y31" s="1"/>
      <c r="Z31" s="1"/>
    </row>
    <row r="32" spans="1:26" ht="19.5" customHeight="1" x14ac:dyDescent="0.2">
      <c r="A32" s="35" t="s">
        <v>134</v>
      </c>
      <c r="B32" s="36"/>
      <c r="C32" s="37">
        <v>84</v>
      </c>
      <c r="D32" s="33"/>
      <c r="E32" s="213">
        <v>402</v>
      </c>
      <c r="F32" s="37"/>
      <c r="G32" s="1"/>
      <c r="H32" s="1"/>
      <c r="I32" s="1"/>
      <c r="J32" s="1"/>
      <c r="K32" s="1"/>
      <c r="L32" s="1"/>
      <c r="M32" s="1"/>
      <c r="N32" s="1"/>
      <c r="O32" s="1"/>
      <c r="P32" s="1"/>
      <c r="Q32" s="1"/>
      <c r="R32" s="1"/>
      <c r="S32" s="1"/>
      <c r="T32" s="1"/>
      <c r="U32" s="1"/>
      <c r="V32" s="1"/>
      <c r="W32" s="1"/>
      <c r="X32" s="1"/>
      <c r="Y32" s="1"/>
      <c r="Z32" s="1"/>
    </row>
    <row r="33" spans="1:26" ht="19.5" customHeight="1" x14ac:dyDescent="0.2">
      <c r="A33" s="35" t="s">
        <v>158</v>
      </c>
      <c r="B33" s="36"/>
      <c r="C33" s="37">
        <v>780</v>
      </c>
      <c r="D33" s="33"/>
      <c r="E33" s="1"/>
      <c r="F33" s="37"/>
      <c r="G33" s="1"/>
      <c r="H33" s="1"/>
      <c r="I33" s="1"/>
      <c r="J33" s="1"/>
      <c r="K33" s="1"/>
      <c r="L33" s="1"/>
      <c r="M33" s="1"/>
      <c r="N33" s="1"/>
      <c r="O33" s="1"/>
      <c r="P33" s="1"/>
      <c r="Q33" s="1"/>
      <c r="R33" s="1"/>
      <c r="S33" s="1"/>
      <c r="T33" s="1"/>
      <c r="U33" s="1"/>
      <c r="V33" s="1"/>
      <c r="W33" s="1"/>
      <c r="X33" s="1"/>
      <c r="Y33" s="1"/>
      <c r="Z33" s="1"/>
    </row>
    <row r="34" spans="1:26" ht="19.5" customHeight="1" x14ac:dyDescent="0.2">
      <c r="A34" s="35" t="s">
        <v>135</v>
      </c>
      <c r="B34" s="36"/>
      <c r="C34" s="37">
        <v>50</v>
      </c>
      <c r="D34" s="33"/>
      <c r="E34" s="213"/>
      <c r="F34" s="37"/>
      <c r="G34" s="1"/>
      <c r="H34" s="1"/>
      <c r="I34" s="1"/>
      <c r="J34" s="1"/>
      <c r="K34" s="1"/>
      <c r="L34" s="1"/>
      <c r="M34" s="1"/>
      <c r="N34" s="1"/>
      <c r="O34" s="1"/>
      <c r="P34" s="1"/>
      <c r="Q34" s="1"/>
      <c r="R34" s="1"/>
      <c r="S34" s="1"/>
      <c r="T34" s="1"/>
      <c r="U34" s="1"/>
      <c r="V34" s="1"/>
      <c r="W34" s="1"/>
      <c r="X34" s="1"/>
      <c r="Y34" s="1"/>
      <c r="Z34" s="1"/>
    </row>
    <row r="35" spans="1:26" ht="19.5" customHeight="1" x14ac:dyDescent="0.2">
      <c r="A35" s="35" t="s">
        <v>136</v>
      </c>
      <c r="B35" s="36"/>
      <c r="C35" s="37">
        <v>225</v>
      </c>
      <c r="D35" s="33"/>
      <c r="E35" s="213"/>
      <c r="F35" s="37"/>
      <c r="G35" s="1"/>
      <c r="H35" s="1"/>
      <c r="I35" s="1"/>
      <c r="J35" s="1"/>
      <c r="K35" s="1"/>
      <c r="L35" s="1"/>
      <c r="M35" s="1"/>
      <c r="N35" s="1"/>
      <c r="O35" s="1"/>
      <c r="P35" s="1"/>
      <c r="Q35" s="1"/>
      <c r="R35" s="1"/>
      <c r="S35" s="1"/>
      <c r="T35" s="1"/>
      <c r="U35" s="1"/>
      <c r="V35" s="1"/>
      <c r="W35" s="1"/>
      <c r="X35" s="1"/>
      <c r="Y35" s="1"/>
      <c r="Z35" s="1"/>
    </row>
    <row r="36" spans="1:26" ht="19.5" customHeight="1" x14ac:dyDescent="0.2">
      <c r="A36" s="35" t="s">
        <v>159</v>
      </c>
      <c r="B36" s="36"/>
      <c r="C36" s="37"/>
      <c r="D36" s="33"/>
      <c r="E36" s="213">
        <v>88</v>
      </c>
      <c r="F36" s="37"/>
      <c r="G36" s="1"/>
      <c r="H36" s="1"/>
      <c r="I36" s="1"/>
      <c r="J36" s="1"/>
      <c r="K36" s="1"/>
      <c r="L36" s="1"/>
      <c r="M36" s="1"/>
      <c r="N36" s="1"/>
      <c r="O36" s="1"/>
      <c r="P36" s="1"/>
      <c r="Q36" s="1"/>
      <c r="R36" s="1"/>
      <c r="S36" s="1"/>
      <c r="T36" s="1"/>
      <c r="U36" s="1"/>
      <c r="V36" s="1"/>
      <c r="W36" s="1"/>
      <c r="X36" s="1"/>
      <c r="Y36" s="1"/>
      <c r="Z36" s="1"/>
    </row>
    <row r="37" spans="1:26" ht="19.5" customHeight="1" x14ac:dyDescent="0.2">
      <c r="A37" s="35" t="s">
        <v>160</v>
      </c>
      <c r="B37" s="36"/>
      <c r="C37" s="37"/>
      <c r="D37" s="33"/>
      <c r="E37" s="213"/>
      <c r="F37" s="37"/>
      <c r="G37" s="1"/>
      <c r="H37" s="1"/>
      <c r="I37" s="1"/>
      <c r="J37" s="1"/>
      <c r="K37" s="1"/>
      <c r="L37" s="1"/>
      <c r="M37" s="1"/>
      <c r="N37" s="1"/>
      <c r="O37" s="1"/>
      <c r="P37" s="1"/>
      <c r="Q37" s="1"/>
      <c r="R37" s="1"/>
      <c r="S37" s="1"/>
      <c r="T37" s="1"/>
      <c r="U37" s="1"/>
      <c r="V37" s="1"/>
      <c r="W37" s="1"/>
      <c r="X37" s="1"/>
      <c r="Y37" s="1"/>
      <c r="Z37" s="1"/>
    </row>
    <row r="38" spans="1:26" ht="19.5" customHeight="1" x14ac:dyDescent="0.2">
      <c r="A38" s="35" t="s">
        <v>161</v>
      </c>
      <c r="B38" s="36"/>
      <c r="C38" s="37">
        <v>0</v>
      </c>
      <c r="D38" s="33"/>
      <c r="E38" s="213">
        <v>0</v>
      </c>
      <c r="F38" s="37">
        <v>13.5</v>
      </c>
      <c r="G38" s="1"/>
      <c r="H38" s="1"/>
      <c r="I38" s="1"/>
      <c r="J38" s="1"/>
      <c r="K38" s="1"/>
      <c r="L38" s="1"/>
      <c r="M38" s="1"/>
      <c r="N38" s="1"/>
      <c r="O38" s="1"/>
      <c r="P38" s="1"/>
      <c r="Q38" s="1"/>
      <c r="R38" s="1"/>
      <c r="S38" s="1"/>
      <c r="T38" s="1"/>
      <c r="U38" s="1"/>
      <c r="V38" s="1"/>
      <c r="W38" s="1"/>
      <c r="X38" s="1"/>
      <c r="Y38" s="1"/>
      <c r="Z38" s="1"/>
    </row>
    <row r="39" spans="1:26" ht="19.5" customHeight="1" x14ac:dyDescent="0.2">
      <c r="A39" s="38" t="s">
        <v>20</v>
      </c>
      <c r="B39" s="38"/>
      <c r="C39" s="39">
        <f>SUM(C25:C38)</f>
        <v>1143</v>
      </c>
      <c r="D39" s="33"/>
      <c r="E39" s="223">
        <f t="shared" ref="E39:F39" si="3">SUM(E25:E38)</f>
        <v>798.52</v>
      </c>
      <c r="F39" s="224">
        <f t="shared" si="3"/>
        <v>1151.5</v>
      </c>
      <c r="G39" s="1"/>
      <c r="H39" s="1"/>
      <c r="I39" s="1"/>
      <c r="J39" s="1"/>
      <c r="K39" s="1"/>
      <c r="L39" s="1"/>
      <c r="M39" s="1"/>
      <c r="N39" s="1"/>
      <c r="O39" s="1"/>
      <c r="P39" s="1"/>
      <c r="Q39" s="1"/>
      <c r="R39" s="1"/>
      <c r="S39" s="1"/>
      <c r="T39" s="1"/>
      <c r="U39" s="1"/>
      <c r="V39" s="1"/>
      <c r="W39" s="1"/>
      <c r="X39" s="1"/>
      <c r="Y39" s="1"/>
      <c r="Z39" s="1"/>
    </row>
    <row r="40" spans="1:26" ht="19.5" customHeight="1" x14ac:dyDescent="0.2">
      <c r="A40" s="30" t="s">
        <v>30</v>
      </c>
      <c r="B40" s="31"/>
      <c r="C40" s="37"/>
      <c r="D40" s="33"/>
      <c r="E40" s="213"/>
      <c r="F40" s="37"/>
      <c r="G40" s="1"/>
      <c r="H40" s="1"/>
      <c r="I40" s="1"/>
      <c r="J40" s="1"/>
      <c r="K40" s="1"/>
      <c r="L40" s="1"/>
      <c r="M40" s="1"/>
      <c r="N40" s="1"/>
      <c r="O40" s="1"/>
      <c r="P40" s="1"/>
      <c r="Q40" s="1"/>
      <c r="R40" s="1"/>
      <c r="S40" s="1"/>
      <c r="T40" s="1"/>
      <c r="U40" s="1"/>
      <c r="V40" s="1"/>
      <c r="W40" s="1"/>
      <c r="X40" s="1"/>
      <c r="Y40" s="1"/>
      <c r="Z40" s="1"/>
    </row>
    <row r="41" spans="1:26" ht="19.5" customHeight="1" x14ac:dyDescent="0.2">
      <c r="A41" s="35" t="s">
        <v>31</v>
      </c>
      <c r="B41" s="36"/>
      <c r="C41" s="37">
        <v>0</v>
      </c>
      <c r="D41" s="33"/>
      <c r="E41" s="213">
        <v>0</v>
      </c>
      <c r="F41" s="37">
        <v>0</v>
      </c>
      <c r="G41" s="1"/>
      <c r="H41" s="1"/>
      <c r="I41" s="1"/>
      <c r="J41" s="1"/>
      <c r="K41" s="1"/>
      <c r="L41" s="1"/>
      <c r="M41" s="1"/>
      <c r="N41" s="1"/>
      <c r="O41" s="1"/>
      <c r="P41" s="1"/>
      <c r="Q41" s="1"/>
      <c r="R41" s="1"/>
      <c r="S41" s="1"/>
      <c r="T41" s="1"/>
      <c r="U41" s="1"/>
      <c r="V41" s="1"/>
      <c r="W41" s="1"/>
      <c r="X41" s="1"/>
      <c r="Y41" s="1"/>
      <c r="Z41" s="1"/>
    </row>
    <row r="42" spans="1:26" ht="19.5" customHeight="1" x14ac:dyDescent="0.2">
      <c r="A42" s="35" t="s">
        <v>32</v>
      </c>
      <c r="B42" s="36"/>
      <c r="C42" s="37">
        <v>0</v>
      </c>
      <c r="D42" s="33"/>
      <c r="E42" s="213">
        <v>0</v>
      </c>
      <c r="F42" s="37">
        <v>0</v>
      </c>
      <c r="G42" s="1"/>
      <c r="H42" s="1"/>
      <c r="I42" s="1"/>
      <c r="J42" s="1"/>
      <c r="K42" s="1"/>
      <c r="L42" s="1"/>
      <c r="M42" s="1"/>
      <c r="N42" s="1"/>
      <c r="O42" s="1"/>
      <c r="P42" s="1"/>
      <c r="Q42" s="1"/>
      <c r="R42" s="1"/>
      <c r="S42" s="1"/>
      <c r="T42" s="1"/>
      <c r="U42" s="1"/>
      <c r="V42" s="1"/>
      <c r="W42" s="1"/>
      <c r="X42" s="1"/>
      <c r="Y42" s="1"/>
      <c r="Z42" s="1"/>
    </row>
    <row r="43" spans="1:26" ht="20.25" customHeight="1" x14ac:dyDescent="0.2">
      <c r="A43" s="35" t="s">
        <v>33</v>
      </c>
      <c r="B43" s="36"/>
      <c r="C43" s="37">
        <v>0</v>
      </c>
      <c r="D43" s="33"/>
      <c r="E43" s="213">
        <v>0</v>
      </c>
      <c r="F43" s="37">
        <v>0</v>
      </c>
      <c r="G43" s="1"/>
      <c r="H43" s="1"/>
      <c r="I43" s="1"/>
      <c r="J43" s="1"/>
      <c r="K43" s="1"/>
      <c r="L43" s="1"/>
      <c r="M43" s="1"/>
      <c r="N43" s="1"/>
      <c r="O43" s="1"/>
      <c r="P43" s="1"/>
      <c r="Q43" s="1"/>
      <c r="R43" s="1"/>
      <c r="S43" s="1"/>
      <c r="T43" s="1"/>
      <c r="U43" s="1"/>
      <c r="V43" s="1"/>
      <c r="W43" s="1"/>
      <c r="X43" s="1"/>
      <c r="Y43" s="1"/>
      <c r="Z43" s="1"/>
    </row>
    <row r="44" spans="1:26" ht="19.5" customHeight="1" x14ac:dyDescent="0.2">
      <c r="A44" s="35" t="s">
        <v>34</v>
      </c>
      <c r="B44" s="36"/>
      <c r="C44" s="37">
        <v>0</v>
      </c>
      <c r="D44" s="33"/>
      <c r="E44" s="213">
        <v>0</v>
      </c>
      <c r="F44" s="37">
        <v>0</v>
      </c>
      <c r="G44" s="1"/>
      <c r="H44" s="1"/>
      <c r="I44" s="1"/>
      <c r="J44" s="1"/>
      <c r="K44" s="1"/>
      <c r="L44" s="1"/>
      <c r="M44" s="1"/>
      <c r="N44" s="1"/>
      <c r="O44" s="1"/>
      <c r="P44" s="1"/>
      <c r="Q44" s="1"/>
      <c r="R44" s="1"/>
      <c r="S44" s="1"/>
      <c r="T44" s="1"/>
      <c r="U44" s="1"/>
      <c r="V44" s="1"/>
      <c r="W44" s="1"/>
      <c r="X44" s="1"/>
      <c r="Y44" s="1"/>
      <c r="Z44" s="1"/>
    </row>
    <row r="45" spans="1:26" ht="19.5" customHeight="1" x14ac:dyDescent="0.2">
      <c r="A45" s="35" t="s">
        <v>35</v>
      </c>
      <c r="B45" s="36"/>
      <c r="C45" s="37">
        <v>0</v>
      </c>
      <c r="D45" s="33"/>
      <c r="E45" s="213">
        <v>0</v>
      </c>
      <c r="F45" s="37">
        <v>0</v>
      </c>
      <c r="G45" s="1"/>
      <c r="H45" s="1"/>
      <c r="I45" s="1"/>
      <c r="J45" s="1"/>
      <c r="K45" s="1"/>
      <c r="L45" s="1"/>
      <c r="M45" s="1"/>
      <c r="N45" s="1"/>
      <c r="O45" s="1"/>
      <c r="P45" s="1"/>
      <c r="Q45" s="1"/>
      <c r="R45" s="1"/>
      <c r="S45" s="1"/>
      <c r="T45" s="1"/>
      <c r="U45" s="1"/>
      <c r="V45" s="1"/>
      <c r="W45" s="1"/>
      <c r="X45" s="1"/>
      <c r="Y45" s="1"/>
      <c r="Z45" s="1"/>
    </row>
    <row r="46" spans="1:26" ht="19.5" customHeight="1" x14ac:dyDescent="0.2">
      <c r="A46" s="40" t="s">
        <v>20</v>
      </c>
      <c r="B46" s="40"/>
      <c r="C46" s="39">
        <f>SUM(C41:C45)</f>
        <v>0</v>
      </c>
      <c r="D46" s="33"/>
      <c r="E46" s="223">
        <f t="shared" ref="E46:F46" si="4">SUM(E41:E45)</f>
        <v>0</v>
      </c>
      <c r="F46" s="224">
        <f t="shared" si="4"/>
        <v>0</v>
      </c>
      <c r="G46" s="1"/>
      <c r="H46" s="1"/>
      <c r="I46" s="1"/>
      <c r="J46" s="1"/>
      <c r="K46" s="1"/>
      <c r="L46" s="1"/>
      <c r="M46" s="1"/>
      <c r="N46" s="1"/>
      <c r="O46" s="1"/>
      <c r="P46" s="1"/>
      <c r="Q46" s="1"/>
      <c r="R46" s="1"/>
      <c r="S46" s="1"/>
      <c r="T46" s="1"/>
      <c r="U46" s="1"/>
      <c r="V46" s="1"/>
      <c r="W46" s="1"/>
      <c r="X46" s="1"/>
      <c r="Y46" s="1"/>
      <c r="Z46" s="1"/>
    </row>
    <row r="47" spans="1:26" ht="19.5" customHeight="1" x14ac:dyDescent="0.2">
      <c r="A47" s="41"/>
      <c r="B47" s="41"/>
      <c r="C47" s="34"/>
      <c r="D47" s="25"/>
      <c r="E47" s="34"/>
      <c r="F47" s="34"/>
      <c r="G47" s="1"/>
      <c r="H47" s="1"/>
      <c r="I47" s="1"/>
      <c r="J47" s="1"/>
      <c r="K47" s="1"/>
      <c r="L47" s="1"/>
      <c r="M47" s="1"/>
      <c r="N47" s="1"/>
      <c r="O47" s="1"/>
      <c r="P47" s="1"/>
      <c r="Q47" s="1"/>
      <c r="R47" s="1"/>
      <c r="S47" s="1"/>
      <c r="T47" s="1"/>
      <c r="U47" s="1"/>
      <c r="V47" s="1"/>
      <c r="W47" s="1"/>
      <c r="X47" s="1"/>
      <c r="Y47" s="1"/>
      <c r="Z47" s="1"/>
    </row>
    <row r="48" spans="1:26" ht="17.25" customHeight="1" x14ac:dyDescent="0.2">
      <c r="A48" s="42" t="s">
        <v>36</v>
      </c>
      <c r="B48" s="42"/>
      <c r="C48" s="226">
        <f>+C19+C23+C39+C46</f>
        <v>2403</v>
      </c>
      <c r="D48" s="25"/>
      <c r="E48" s="226">
        <f t="shared" ref="E48:F48" si="5">+E19+E23+E39+E46</f>
        <v>1638.52</v>
      </c>
      <c r="F48" s="226">
        <f t="shared" si="5"/>
        <v>2801.5</v>
      </c>
      <c r="G48" s="1"/>
      <c r="H48" s="1"/>
      <c r="I48" s="1"/>
      <c r="J48" s="1"/>
      <c r="K48" s="1"/>
      <c r="L48" s="1"/>
      <c r="M48" s="1"/>
      <c r="N48" s="1"/>
      <c r="O48" s="1"/>
      <c r="P48" s="1"/>
      <c r="Q48" s="1"/>
      <c r="R48" s="1"/>
      <c r="S48" s="1"/>
      <c r="T48" s="1"/>
      <c r="U48" s="1"/>
      <c r="V48" s="1"/>
      <c r="W48" s="1"/>
      <c r="X48" s="1"/>
      <c r="Y48" s="1"/>
      <c r="Z48" s="1"/>
    </row>
    <row r="49" spans="1:26" ht="9.75" customHeight="1" x14ac:dyDescent="0.2">
      <c r="A49" s="25"/>
      <c r="B49" s="25"/>
      <c r="C49" s="44"/>
      <c r="D49" s="25"/>
      <c r="E49" s="44"/>
      <c r="F49" s="227"/>
      <c r="G49" s="1"/>
      <c r="H49" s="1"/>
      <c r="I49" s="1"/>
      <c r="J49" s="1"/>
      <c r="K49" s="1"/>
      <c r="L49" s="1"/>
      <c r="M49" s="1"/>
      <c r="N49" s="1"/>
      <c r="O49" s="1"/>
      <c r="P49" s="1"/>
      <c r="Q49" s="1"/>
      <c r="R49" s="1"/>
      <c r="S49" s="1"/>
      <c r="T49" s="1"/>
      <c r="U49" s="1"/>
      <c r="V49" s="1"/>
      <c r="W49" s="1"/>
      <c r="X49" s="1"/>
      <c r="Y49" s="1"/>
      <c r="Z49" s="1"/>
    </row>
    <row r="50" spans="1:26" ht="18" customHeight="1" x14ac:dyDescent="0.2">
      <c r="A50" s="45" t="s">
        <v>37</v>
      </c>
      <c r="B50" s="45"/>
      <c r="C50" s="46">
        <v>0</v>
      </c>
      <c r="D50" s="25"/>
      <c r="E50" s="46">
        <v>0</v>
      </c>
      <c r="F50" s="46">
        <v>0</v>
      </c>
      <c r="G50" s="1"/>
      <c r="H50" s="1"/>
      <c r="I50" s="1"/>
      <c r="J50" s="1"/>
      <c r="K50" s="1"/>
      <c r="L50" s="1"/>
      <c r="M50" s="1"/>
      <c r="N50" s="1"/>
      <c r="O50" s="1"/>
      <c r="P50" s="1"/>
      <c r="Q50" s="1"/>
      <c r="R50" s="1"/>
      <c r="S50" s="1"/>
      <c r="T50" s="1"/>
      <c r="U50" s="1"/>
      <c r="V50" s="1"/>
      <c r="W50" s="1"/>
      <c r="X50" s="1"/>
      <c r="Y50" s="1"/>
      <c r="Z50" s="1"/>
    </row>
    <row r="51" spans="1:26" ht="8.25" customHeight="1" x14ac:dyDescent="0.25">
      <c r="A51" s="47"/>
      <c r="B51" s="47"/>
      <c r="C51" s="48"/>
      <c r="D51" s="25"/>
      <c r="E51" s="48"/>
      <c r="F51" s="227"/>
      <c r="G51" s="1"/>
      <c r="H51" s="1"/>
      <c r="I51" s="1"/>
      <c r="J51" s="1"/>
      <c r="K51" s="1"/>
      <c r="L51" s="1"/>
      <c r="M51" s="1"/>
      <c r="N51" s="1"/>
      <c r="O51" s="1"/>
      <c r="P51" s="1"/>
      <c r="Q51" s="1"/>
      <c r="R51" s="1"/>
      <c r="S51" s="1"/>
      <c r="T51" s="1"/>
      <c r="U51" s="1"/>
      <c r="V51" s="1"/>
      <c r="W51" s="1"/>
      <c r="X51" s="1"/>
      <c r="Y51" s="1"/>
      <c r="Z51" s="1"/>
    </row>
    <row r="52" spans="1:26" ht="19.5" customHeight="1" x14ac:dyDescent="0.2">
      <c r="A52" s="42" t="s">
        <v>38</v>
      </c>
      <c r="B52" s="42"/>
      <c r="C52" s="228">
        <f>+C50+C48</f>
        <v>2403</v>
      </c>
      <c r="D52" s="25"/>
      <c r="E52" s="228">
        <f t="shared" ref="E52:F52" si="6">+E50+E48</f>
        <v>1638.52</v>
      </c>
      <c r="F52" s="228">
        <f t="shared" si="6"/>
        <v>2801.5</v>
      </c>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1"/>
      <c r="D53" s="1"/>
      <c r="E53" s="227"/>
      <c r="F53" s="1"/>
      <c r="G53" s="1"/>
      <c r="H53" s="1"/>
      <c r="I53" s="1"/>
      <c r="J53" s="1"/>
      <c r="K53" s="1"/>
      <c r="L53" s="1"/>
      <c r="M53" s="1"/>
      <c r="N53" s="1"/>
      <c r="O53" s="1"/>
      <c r="P53" s="1"/>
      <c r="Q53" s="1"/>
      <c r="R53" s="1"/>
      <c r="S53" s="1"/>
      <c r="T53" s="1"/>
      <c r="U53" s="1"/>
      <c r="V53" s="1"/>
      <c r="W53" s="1"/>
      <c r="X53" s="1"/>
      <c r="Y53" s="1"/>
      <c r="Z53" s="1"/>
    </row>
    <row r="54" spans="1:26" ht="21.75" customHeight="1" x14ac:dyDescent="0.2">
      <c r="A54" s="286" t="str">
        <f t="shared" ref="A54:A55" si="7">+A1</f>
        <v>1st Haddenham Cub Scouts</v>
      </c>
      <c r="B54" s="281"/>
      <c r="C54" s="281"/>
      <c r="D54" s="281"/>
      <c r="E54" s="281"/>
      <c r="F54" s="1"/>
      <c r="G54" s="1"/>
      <c r="H54" s="1"/>
      <c r="I54" s="1"/>
      <c r="J54" s="1"/>
      <c r="K54" s="1"/>
      <c r="L54" s="1"/>
      <c r="M54" s="1"/>
      <c r="N54" s="1"/>
      <c r="O54" s="1"/>
      <c r="P54" s="1"/>
      <c r="Q54" s="1"/>
      <c r="R54" s="1"/>
      <c r="S54" s="1"/>
      <c r="T54" s="1"/>
      <c r="U54" s="1"/>
      <c r="V54" s="1"/>
      <c r="W54" s="1"/>
      <c r="X54" s="1"/>
      <c r="Y54" s="1"/>
      <c r="Z54" s="1"/>
    </row>
    <row r="55" spans="1:26" ht="24" customHeight="1" x14ac:dyDescent="0.2">
      <c r="A55" s="286" t="str">
        <f t="shared" si="7"/>
        <v>Receipts and Payments Account</v>
      </c>
      <c r="B55" s="281"/>
      <c r="C55" s="281"/>
      <c r="D55" s="281"/>
      <c r="E55" s="281"/>
      <c r="F55" s="1"/>
      <c r="G55" s="1"/>
      <c r="H55" s="1"/>
      <c r="I55" s="1"/>
      <c r="J55" s="1"/>
      <c r="K55" s="1"/>
      <c r="L55" s="1"/>
      <c r="M55" s="1"/>
      <c r="N55" s="1"/>
      <c r="O55" s="1"/>
      <c r="P55" s="1"/>
      <c r="Q55" s="1"/>
      <c r="R55" s="1"/>
      <c r="S55" s="1"/>
      <c r="T55" s="1"/>
      <c r="U55" s="1"/>
      <c r="V55" s="1"/>
      <c r="W55" s="1"/>
      <c r="X55" s="1"/>
      <c r="Y55" s="1"/>
      <c r="Z55" s="1"/>
    </row>
    <row r="56" spans="1:26" ht="17.25" customHeight="1" x14ac:dyDescent="0.2">
      <c r="A56" s="1"/>
      <c r="B56" s="5"/>
      <c r="C56" s="6" t="s">
        <v>3</v>
      </c>
      <c r="D56" s="5"/>
      <c r="E56" s="6" t="s">
        <v>4</v>
      </c>
      <c r="F56" s="1"/>
      <c r="G56" s="1"/>
      <c r="H56" s="1"/>
      <c r="I56" s="1"/>
      <c r="J56" s="1"/>
      <c r="K56" s="1"/>
      <c r="L56" s="1"/>
      <c r="M56" s="1"/>
      <c r="N56" s="1"/>
      <c r="O56" s="1"/>
      <c r="P56" s="1"/>
      <c r="Q56" s="1"/>
      <c r="R56" s="1"/>
      <c r="S56" s="1"/>
      <c r="T56" s="1"/>
      <c r="U56" s="1"/>
      <c r="V56" s="1"/>
      <c r="W56" s="1"/>
      <c r="X56" s="1"/>
      <c r="Y56" s="1"/>
      <c r="Z56" s="1"/>
    </row>
    <row r="57" spans="1:26" ht="46.5" customHeight="1" x14ac:dyDescent="0.2">
      <c r="A57" s="1"/>
      <c r="B57" s="8" t="s">
        <v>5</v>
      </c>
      <c r="C57" s="8" t="s">
        <v>162</v>
      </c>
      <c r="D57" s="8" t="s">
        <v>7</v>
      </c>
      <c r="E57" s="191" t="s">
        <v>163</v>
      </c>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3">
      <c r="A59" s="13" t="s">
        <v>9</v>
      </c>
      <c r="B59" s="13"/>
      <c r="C59" s="14"/>
      <c r="D59" s="15"/>
      <c r="E59" s="217"/>
      <c r="F59" s="1"/>
      <c r="G59" s="1"/>
      <c r="H59" s="1"/>
      <c r="I59" s="1"/>
      <c r="J59" s="1"/>
      <c r="K59" s="1"/>
      <c r="L59" s="1"/>
      <c r="M59" s="1"/>
      <c r="N59" s="1"/>
      <c r="O59" s="1"/>
      <c r="P59" s="1"/>
      <c r="Q59" s="1"/>
      <c r="R59" s="1"/>
      <c r="S59" s="1"/>
      <c r="T59" s="1"/>
      <c r="U59" s="1"/>
      <c r="V59" s="1"/>
      <c r="W59" s="1"/>
      <c r="X59" s="1"/>
      <c r="Y59" s="1"/>
      <c r="Z59" s="1"/>
    </row>
    <row r="60" spans="1:26" ht="12.75" customHeight="1" x14ac:dyDescent="0.25">
      <c r="A60" s="17"/>
      <c r="B60" s="17"/>
      <c r="C60" s="193">
        <v>2015</v>
      </c>
      <c r="D60" s="19"/>
      <c r="E60" s="193">
        <f t="shared" ref="E60:F60" si="8">+E7</f>
        <v>2014</v>
      </c>
      <c r="F60" s="20">
        <f t="shared" si="8"/>
        <v>2013</v>
      </c>
      <c r="G60" s="1"/>
      <c r="H60" s="1"/>
      <c r="I60" s="1"/>
      <c r="J60" s="1"/>
      <c r="K60" s="1"/>
      <c r="L60" s="1"/>
      <c r="M60" s="1"/>
      <c r="N60" s="1"/>
      <c r="O60" s="1"/>
      <c r="P60" s="1"/>
      <c r="Q60" s="1"/>
      <c r="R60" s="1"/>
      <c r="S60" s="1"/>
      <c r="T60" s="1"/>
      <c r="U60" s="1"/>
      <c r="V60" s="1"/>
      <c r="W60" s="1"/>
      <c r="X60" s="1"/>
      <c r="Y60" s="1"/>
      <c r="Z60" s="1"/>
    </row>
    <row r="61" spans="1:26" ht="12.75" customHeight="1" x14ac:dyDescent="0.25">
      <c r="A61" s="17"/>
      <c r="B61" s="17"/>
      <c r="C61" s="194" t="s">
        <v>10</v>
      </c>
      <c r="D61" s="19"/>
      <c r="E61" s="194" t="s">
        <v>10</v>
      </c>
      <c r="F61" s="22" t="s">
        <v>10</v>
      </c>
      <c r="G61" s="1"/>
      <c r="H61" s="1"/>
      <c r="I61" s="1"/>
      <c r="J61" s="1"/>
      <c r="K61" s="1"/>
      <c r="L61" s="1"/>
      <c r="M61" s="1"/>
      <c r="N61" s="1"/>
      <c r="O61" s="1"/>
      <c r="P61" s="1"/>
      <c r="Q61" s="1"/>
      <c r="R61" s="1"/>
      <c r="S61" s="1"/>
      <c r="T61" s="1"/>
      <c r="U61" s="1"/>
      <c r="V61" s="1"/>
      <c r="W61" s="1"/>
      <c r="X61" s="1"/>
      <c r="Y61" s="1"/>
      <c r="Z61" s="1"/>
    </row>
    <row r="62" spans="1:26" ht="12.75" customHeight="1" x14ac:dyDescent="0.25">
      <c r="A62" s="23"/>
      <c r="B62" s="23"/>
      <c r="C62" s="195" t="s">
        <v>11</v>
      </c>
      <c r="D62" s="25"/>
      <c r="E62" s="195" t="s">
        <v>11</v>
      </c>
      <c r="F62" s="26" t="s">
        <v>11</v>
      </c>
      <c r="G62" s="1"/>
      <c r="H62" s="1"/>
      <c r="I62" s="1"/>
      <c r="J62" s="1"/>
      <c r="K62" s="1"/>
      <c r="L62" s="1"/>
      <c r="M62" s="1"/>
      <c r="N62" s="1"/>
      <c r="O62" s="1"/>
      <c r="P62" s="1"/>
      <c r="Q62" s="1"/>
      <c r="R62" s="1"/>
      <c r="S62" s="1"/>
      <c r="T62" s="1"/>
      <c r="U62" s="1"/>
      <c r="V62" s="1"/>
      <c r="W62" s="1"/>
      <c r="X62" s="1"/>
      <c r="Y62" s="1"/>
      <c r="Z62" s="1"/>
    </row>
    <row r="63" spans="1:26" ht="18" customHeight="1" x14ac:dyDescent="0.2">
      <c r="A63" s="27" t="s">
        <v>39</v>
      </c>
      <c r="B63" s="27"/>
      <c r="C63" s="11"/>
      <c r="D63" s="53"/>
      <c r="E63" s="54"/>
      <c r="F63" s="53"/>
      <c r="G63" s="1"/>
      <c r="H63" s="1"/>
      <c r="I63" s="1"/>
      <c r="J63" s="1"/>
      <c r="K63" s="1"/>
      <c r="L63" s="1"/>
      <c r="M63" s="1"/>
      <c r="N63" s="1"/>
      <c r="O63" s="1"/>
      <c r="P63" s="1"/>
      <c r="Q63" s="1"/>
      <c r="R63" s="1"/>
      <c r="S63" s="1"/>
      <c r="T63" s="1"/>
      <c r="U63" s="1"/>
      <c r="V63" s="1"/>
      <c r="W63" s="1"/>
      <c r="X63" s="1"/>
      <c r="Y63" s="1"/>
      <c r="Z63" s="1"/>
    </row>
    <row r="64" spans="1:26" ht="19.5" customHeight="1" x14ac:dyDescent="0.2">
      <c r="A64" s="35" t="s">
        <v>164</v>
      </c>
      <c r="B64" s="31"/>
      <c r="C64" s="37"/>
      <c r="D64" s="33"/>
      <c r="E64" s="213">
        <v>88.52</v>
      </c>
      <c r="F64" s="37"/>
      <c r="G64" s="1"/>
      <c r="H64" s="1"/>
      <c r="I64" s="1"/>
      <c r="J64" s="1"/>
      <c r="K64" s="1"/>
      <c r="L64" s="1"/>
      <c r="M64" s="1"/>
      <c r="N64" s="1"/>
      <c r="O64" s="1"/>
      <c r="P64" s="1"/>
      <c r="Q64" s="1"/>
      <c r="R64" s="1"/>
      <c r="S64" s="1"/>
      <c r="T64" s="1"/>
      <c r="U64" s="1"/>
      <c r="V64" s="1"/>
      <c r="W64" s="1"/>
      <c r="X64" s="1"/>
      <c r="Y64" s="1"/>
      <c r="Z64" s="1"/>
    </row>
    <row r="65" spans="1:26" ht="19.5" customHeight="1" x14ac:dyDescent="0.2">
      <c r="A65" s="35" t="s">
        <v>165</v>
      </c>
      <c r="B65" s="36"/>
      <c r="C65" s="37">
        <v>0</v>
      </c>
      <c r="D65" s="33"/>
      <c r="E65" s="213">
        <v>0</v>
      </c>
      <c r="F65" s="37">
        <v>0</v>
      </c>
      <c r="G65" s="1"/>
      <c r="H65" s="1"/>
      <c r="I65" s="1"/>
      <c r="J65" s="1"/>
      <c r="K65" s="1"/>
      <c r="L65" s="1"/>
      <c r="M65" s="1"/>
      <c r="N65" s="1"/>
      <c r="O65" s="1"/>
      <c r="P65" s="1"/>
      <c r="Q65" s="1"/>
      <c r="R65" s="1"/>
      <c r="S65" s="1"/>
      <c r="T65" s="1"/>
      <c r="U65" s="1"/>
      <c r="V65" s="1"/>
      <c r="W65" s="1"/>
      <c r="X65" s="1"/>
      <c r="Y65" s="1"/>
      <c r="Z65" s="1"/>
    </row>
    <row r="66" spans="1:26" ht="19.5" customHeight="1" x14ac:dyDescent="0.2">
      <c r="A66" s="35" t="s">
        <v>166</v>
      </c>
      <c r="B66" s="36"/>
      <c r="C66" s="37">
        <v>0</v>
      </c>
      <c r="D66" s="33"/>
      <c r="E66" s="213">
        <v>0</v>
      </c>
      <c r="F66" s="37">
        <v>0</v>
      </c>
      <c r="G66" s="1"/>
      <c r="H66" s="1"/>
      <c r="I66" s="1"/>
      <c r="J66" s="1"/>
      <c r="K66" s="1"/>
      <c r="L66" s="1"/>
      <c r="M66" s="1"/>
      <c r="N66" s="1"/>
      <c r="O66" s="1"/>
      <c r="P66" s="1"/>
      <c r="Q66" s="1"/>
      <c r="R66" s="1"/>
      <c r="S66" s="1"/>
      <c r="T66" s="1"/>
      <c r="U66" s="1"/>
      <c r="V66" s="1"/>
      <c r="W66" s="1"/>
      <c r="X66" s="1"/>
      <c r="Y66" s="1"/>
      <c r="Z66" s="1"/>
    </row>
    <row r="67" spans="1:26" ht="19.5" customHeight="1" x14ac:dyDescent="0.2">
      <c r="A67" s="35" t="s">
        <v>40</v>
      </c>
      <c r="B67" s="36"/>
      <c r="C67" s="55">
        <v>552</v>
      </c>
      <c r="D67" s="56"/>
      <c r="E67" s="229">
        <v>767.5</v>
      </c>
      <c r="F67" s="55">
        <v>490</v>
      </c>
      <c r="G67" s="1"/>
      <c r="H67" s="1"/>
      <c r="I67" s="1"/>
      <c r="J67" s="1"/>
      <c r="K67" s="1"/>
      <c r="L67" s="1"/>
      <c r="M67" s="1"/>
      <c r="N67" s="1"/>
      <c r="O67" s="1"/>
      <c r="P67" s="1"/>
      <c r="Q67" s="1"/>
      <c r="R67" s="1"/>
      <c r="S67" s="1"/>
      <c r="T67" s="1"/>
      <c r="U67" s="1"/>
      <c r="V67" s="1"/>
      <c r="W67" s="1"/>
      <c r="X67" s="1"/>
      <c r="Y67" s="1"/>
      <c r="Z67" s="1"/>
    </row>
    <row r="68" spans="1:26" ht="19.5" customHeight="1" x14ac:dyDescent="0.2">
      <c r="A68" s="35" t="s">
        <v>167</v>
      </c>
      <c r="B68" s="36"/>
      <c r="C68" s="55">
        <v>0</v>
      </c>
      <c r="D68" s="56"/>
      <c r="E68" s="229">
        <v>0</v>
      </c>
      <c r="F68" s="55">
        <v>0</v>
      </c>
      <c r="G68" s="1"/>
      <c r="H68" s="1"/>
      <c r="I68" s="1"/>
      <c r="J68" s="1"/>
      <c r="K68" s="1"/>
      <c r="L68" s="1"/>
      <c r="M68" s="1"/>
      <c r="N68" s="1"/>
      <c r="O68" s="1"/>
      <c r="P68" s="1"/>
      <c r="Q68" s="1"/>
      <c r="R68" s="1"/>
      <c r="S68" s="1"/>
      <c r="T68" s="1"/>
      <c r="U68" s="1"/>
      <c r="V68" s="1"/>
      <c r="W68" s="1"/>
      <c r="X68" s="1"/>
      <c r="Y68" s="1"/>
      <c r="Z68" s="1"/>
    </row>
    <row r="69" spans="1:26" ht="19.5" customHeight="1" x14ac:dyDescent="0.2">
      <c r="A69" s="35" t="s">
        <v>41</v>
      </c>
      <c r="B69" s="36"/>
      <c r="C69" s="55">
        <v>133.09</v>
      </c>
      <c r="D69" s="56"/>
      <c r="E69" s="229">
        <v>104.22</v>
      </c>
      <c r="F69" s="55">
        <v>375.39</v>
      </c>
      <c r="G69" s="1"/>
      <c r="H69" s="1"/>
      <c r="I69" s="1"/>
      <c r="J69" s="1"/>
      <c r="K69" s="1"/>
      <c r="L69" s="1"/>
      <c r="M69" s="1"/>
      <c r="N69" s="1"/>
      <c r="O69" s="1"/>
      <c r="P69" s="1"/>
      <c r="Q69" s="1"/>
      <c r="R69" s="1"/>
      <c r="S69" s="1"/>
      <c r="T69" s="1"/>
      <c r="U69" s="1"/>
      <c r="V69" s="1"/>
      <c r="W69" s="1"/>
      <c r="X69" s="1"/>
      <c r="Y69" s="1"/>
      <c r="Z69" s="1"/>
    </row>
    <row r="70" spans="1:26" ht="19.5" customHeight="1" x14ac:dyDescent="0.2">
      <c r="A70" s="35" t="s">
        <v>42</v>
      </c>
      <c r="B70" s="36"/>
      <c r="C70" s="55">
        <v>17.7</v>
      </c>
      <c r="D70" s="56"/>
      <c r="E70" s="229">
        <v>1.72</v>
      </c>
      <c r="F70" s="55">
        <v>0</v>
      </c>
      <c r="G70" s="1"/>
      <c r="H70" s="1"/>
      <c r="I70" s="1"/>
      <c r="J70" s="1"/>
      <c r="K70" s="1"/>
      <c r="L70" s="1"/>
      <c r="M70" s="1"/>
      <c r="N70" s="1"/>
      <c r="O70" s="1"/>
      <c r="P70" s="1"/>
      <c r="Q70" s="1"/>
      <c r="R70" s="1"/>
      <c r="S70" s="1"/>
      <c r="T70" s="1"/>
      <c r="U70" s="1"/>
      <c r="V70" s="1"/>
      <c r="W70" s="1"/>
      <c r="X70" s="1"/>
      <c r="Y70" s="1"/>
      <c r="Z70" s="1"/>
    </row>
    <row r="71" spans="1:26" ht="19.5" customHeight="1" x14ac:dyDescent="0.2">
      <c r="A71" s="35" t="s">
        <v>43</v>
      </c>
      <c r="B71" s="36"/>
      <c r="C71" s="55">
        <v>58.32</v>
      </c>
      <c r="D71" s="56"/>
      <c r="E71" s="229">
        <v>125.63</v>
      </c>
      <c r="F71" s="55">
        <v>82.26</v>
      </c>
      <c r="G71" s="1"/>
      <c r="H71" s="1"/>
      <c r="I71" s="1"/>
      <c r="J71" s="1"/>
      <c r="K71" s="1"/>
      <c r="L71" s="1"/>
      <c r="M71" s="1"/>
      <c r="N71" s="1"/>
      <c r="O71" s="1"/>
      <c r="P71" s="1"/>
      <c r="Q71" s="1"/>
      <c r="R71" s="1"/>
      <c r="S71" s="1"/>
      <c r="T71" s="1"/>
      <c r="U71" s="1"/>
      <c r="V71" s="1"/>
      <c r="W71" s="1"/>
      <c r="X71" s="1"/>
      <c r="Y71" s="1"/>
      <c r="Z71" s="1"/>
    </row>
    <row r="72" spans="1:26" ht="19.5" customHeight="1" x14ac:dyDescent="0.2">
      <c r="A72" s="35" t="s">
        <v>137</v>
      </c>
      <c r="B72" s="36"/>
      <c r="C72" s="55">
        <v>20</v>
      </c>
      <c r="D72" s="56"/>
      <c r="E72" s="229"/>
      <c r="F72" s="55"/>
      <c r="G72" s="1"/>
      <c r="H72" s="1"/>
      <c r="I72" s="1"/>
      <c r="J72" s="1"/>
      <c r="K72" s="1"/>
      <c r="L72" s="1"/>
      <c r="M72" s="1"/>
      <c r="N72" s="1"/>
      <c r="O72" s="1"/>
      <c r="P72" s="1"/>
      <c r="Q72" s="1"/>
      <c r="R72" s="1"/>
      <c r="S72" s="1"/>
      <c r="T72" s="1"/>
      <c r="U72" s="1"/>
      <c r="V72" s="1"/>
      <c r="W72" s="1"/>
      <c r="X72" s="1"/>
      <c r="Y72" s="1"/>
      <c r="Z72" s="1"/>
    </row>
    <row r="73" spans="1:26" ht="19.5" customHeight="1" x14ac:dyDescent="0.2">
      <c r="A73" s="35" t="s">
        <v>168</v>
      </c>
      <c r="B73" s="36"/>
      <c r="C73" s="55">
        <v>0</v>
      </c>
      <c r="D73" s="56"/>
      <c r="E73" s="229">
        <v>0</v>
      </c>
      <c r="F73" s="55">
        <v>0</v>
      </c>
      <c r="G73" s="1"/>
      <c r="H73" s="1"/>
      <c r="I73" s="1"/>
      <c r="J73" s="1"/>
      <c r="K73" s="1"/>
      <c r="L73" s="1"/>
      <c r="M73" s="1"/>
      <c r="N73" s="1"/>
      <c r="O73" s="1"/>
      <c r="P73" s="1"/>
      <c r="Q73" s="1"/>
      <c r="R73" s="1"/>
      <c r="S73" s="1"/>
      <c r="T73" s="1"/>
      <c r="U73" s="1"/>
      <c r="V73" s="1"/>
      <c r="W73" s="1"/>
      <c r="X73" s="1"/>
      <c r="Y73" s="1"/>
      <c r="Z73" s="1"/>
    </row>
    <row r="74" spans="1:26" ht="19.5" customHeight="1" x14ac:dyDescent="0.2">
      <c r="A74" s="38" t="s">
        <v>45</v>
      </c>
      <c r="B74" s="38"/>
      <c r="C74" s="59">
        <f>SUM(C64:C73)</f>
        <v>781.11000000000013</v>
      </c>
      <c r="D74" s="56"/>
      <c r="E74" s="230">
        <f>SUM(E64:E73)</f>
        <v>1087.5900000000001</v>
      </c>
      <c r="F74" s="231">
        <f>SUM(F65:F73)</f>
        <v>947.65</v>
      </c>
      <c r="G74" s="1"/>
      <c r="H74" s="1"/>
      <c r="I74" s="1"/>
      <c r="J74" s="1"/>
      <c r="K74" s="1"/>
      <c r="L74" s="1"/>
      <c r="M74" s="1"/>
      <c r="N74" s="1"/>
      <c r="O74" s="1"/>
      <c r="P74" s="1"/>
      <c r="Q74" s="1"/>
      <c r="R74" s="1"/>
      <c r="S74" s="1"/>
      <c r="T74" s="1"/>
      <c r="U74" s="1"/>
      <c r="V74" s="1"/>
      <c r="W74" s="1"/>
      <c r="X74" s="1"/>
      <c r="Y74" s="1"/>
      <c r="Z74" s="1"/>
    </row>
    <row r="75" spans="1:26" ht="19.5" customHeight="1" x14ac:dyDescent="0.2">
      <c r="A75" s="30" t="s">
        <v>46</v>
      </c>
      <c r="B75" s="31"/>
      <c r="C75" s="37"/>
      <c r="D75" s="33"/>
      <c r="E75" s="213"/>
      <c r="F75" s="37"/>
      <c r="G75" s="1"/>
      <c r="H75" s="1"/>
      <c r="I75" s="1"/>
      <c r="J75" s="1"/>
      <c r="K75" s="1"/>
      <c r="L75" s="1"/>
      <c r="M75" s="1"/>
      <c r="N75" s="1"/>
      <c r="O75" s="1"/>
      <c r="P75" s="1"/>
      <c r="Q75" s="1"/>
      <c r="R75" s="1"/>
      <c r="S75" s="1"/>
      <c r="T75" s="1"/>
      <c r="U75" s="1"/>
      <c r="V75" s="1"/>
      <c r="W75" s="1"/>
      <c r="X75" s="1"/>
      <c r="Y75" s="1"/>
      <c r="Z75" s="1"/>
    </row>
    <row r="76" spans="1:26" ht="19.5" customHeight="1" x14ac:dyDescent="0.2">
      <c r="A76" s="35" t="s">
        <v>140</v>
      </c>
      <c r="B76" s="31"/>
      <c r="C76" s="37">
        <v>50</v>
      </c>
      <c r="D76" s="33"/>
      <c r="E76" s="213"/>
      <c r="F76" s="37"/>
      <c r="G76" s="1"/>
      <c r="H76" s="1"/>
      <c r="I76" s="1"/>
      <c r="J76" s="1"/>
      <c r="K76" s="1"/>
      <c r="L76" s="1"/>
      <c r="M76" s="1"/>
      <c r="N76" s="1"/>
      <c r="O76" s="1"/>
      <c r="P76" s="1"/>
      <c r="Q76" s="1"/>
      <c r="R76" s="1"/>
      <c r="S76" s="1"/>
      <c r="T76" s="1"/>
      <c r="U76" s="1"/>
      <c r="V76" s="1"/>
      <c r="W76" s="1"/>
      <c r="X76" s="1"/>
      <c r="Y76" s="1"/>
      <c r="Z76" s="1"/>
    </row>
    <row r="77" spans="1:26" ht="19.5" customHeight="1" x14ac:dyDescent="0.2">
      <c r="A77" s="35" t="s">
        <v>154</v>
      </c>
      <c r="B77" s="36"/>
      <c r="C77" s="37">
        <v>0</v>
      </c>
      <c r="D77" s="33"/>
      <c r="E77" s="213">
        <v>0</v>
      </c>
      <c r="F77" s="37">
        <v>0</v>
      </c>
      <c r="G77" s="1"/>
      <c r="H77" s="1"/>
      <c r="I77" s="1"/>
      <c r="J77" s="1"/>
      <c r="K77" s="1"/>
      <c r="L77" s="1"/>
      <c r="M77" s="1"/>
      <c r="N77" s="1"/>
      <c r="O77" s="1"/>
      <c r="P77" s="1"/>
      <c r="Q77" s="1"/>
      <c r="R77" s="1"/>
      <c r="S77" s="1"/>
      <c r="T77" s="1"/>
      <c r="U77" s="1"/>
      <c r="V77" s="1"/>
      <c r="W77" s="1"/>
      <c r="X77" s="1"/>
      <c r="Y77" s="1"/>
      <c r="Z77" s="1"/>
    </row>
    <row r="78" spans="1:26" ht="19.5" customHeight="1" x14ac:dyDescent="0.2">
      <c r="A78" s="35" t="s">
        <v>161</v>
      </c>
      <c r="B78" s="36"/>
      <c r="C78" s="37">
        <v>0</v>
      </c>
      <c r="D78" s="33"/>
      <c r="E78" s="213">
        <v>0</v>
      </c>
      <c r="F78" s="37">
        <v>13.5</v>
      </c>
      <c r="G78" s="1"/>
      <c r="H78" s="1"/>
      <c r="I78" s="1"/>
      <c r="J78" s="1"/>
      <c r="K78" s="1"/>
      <c r="L78" s="1"/>
      <c r="M78" s="1"/>
      <c r="N78" s="1"/>
      <c r="O78" s="1"/>
      <c r="P78" s="1"/>
      <c r="Q78" s="1"/>
      <c r="R78" s="1"/>
      <c r="S78" s="1"/>
      <c r="T78" s="1"/>
      <c r="U78" s="1"/>
      <c r="V78" s="1"/>
      <c r="W78" s="1"/>
      <c r="X78" s="1"/>
      <c r="Y78" s="1"/>
      <c r="Z78" s="1"/>
    </row>
    <row r="79" spans="1:26" ht="19.5" customHeight="1" x14ac:dyDescent="0.2">
      <c r="A79" s="35" t="s">
        <v>138</v>
      </c>
      <c r="B79" s="36"/>
      <c r="C79" s="37">
        <v>37</v>
      </c>
      <c r="D79" s="33"/>
      <c r="E79" s="213">
        <v>18</v>
      </c>
      <c r="F79" s="37"/>
      <c r="G79" s="1"/>
      <c r="H79" s="1"/>
      <c r="I79" s="1"/>
      <c r="J79" s="1"/>
      <c r="K79" s="1"/>
      <c r="L79" s="1"/>
      <c r="M79" s="1"/>
      <c r="N79" s="1"/>
      <c r="O79" s="1"/>
      <c r="P79" s="1"/>
      <c r="Q79" s="1"/>
      <c r="R79" s="1"/>
      <c r="S79" s="1"/>
      <c r="T79" s="1"/>
      <c r="U79" s="1"/>
      <c r="V79" s="1"/>
      <c r="W79" s="1"/>
      <c r="X79" s="1"/>
      <c r="Y79" s="1"/>
      <c r="Z79" s="1"/>
    </row>
    <row r="80" spans="1:26" ht="19.5" customHeight="1" x14ac:dyDescent="0.2">
      <c r="A80" s="35" t="s">
        <v>169</v>
      </c>
      <c r="B80" s="36"/>
      <c r="C80" s="37">
        <v>0</v>
      </c>
      <c r="D80" s="33"/>
      <c r="E80" s="213">
        <v>0</v>
      </c>
      <c r="F80" s="37">
        <v>87.6</v>
      </c>
      <c r="G80" s="1"/>
      <c r="H80" s="1"/>
      <c r="I80" s="1"/>
      <c r="J80" s="1"/>
      <c r="K80" s="1"/>
      <c r="L80" s="1"/>
      <c r="M80" s="1"/>
      <c r="N80" s="1"/>
      <c r="O80" s="1"/>
      <c r="P80" s="1"/>
      <c r="Q80" s="1"/>
      <c r="R80" s="1"/>
      <c r="S80" s="1"/>
      <c r="T80" s="1"/>
      <c r="U80" s="1"/>
      <c r="V80" s="1"/>
      <c r="W80" s="1"/>
      <c r="X80" s="1"/>
      <c r="Y80" s="1"/>
      <c r="Z80" s="1"/>
    </row>
    <row r="81" spans="1:26" ht="19.5" customHeight="1" x14ac:dyDescent="0.2">
      <c r="A81" s="35" t="s">
        <v>170</v>
      </c>
      <c r="B81" s="36"/>
      <c r="C81" s="37">
        <v>0</v>
      </c>
      <c r="D81" s="33"/>
      <c r="E81" s="213">
        <v>0</v>
      </c>
      <c r="F81" s="37">
        <v>30.7</v>
      </c>
      <c r="G81" s="1"/>
      <c r="H81" s="1"/>
      <c r="I81" s="1"/>
      <c r="J81" s="1"/>
      <c r="K81" s="1"/>
      <c r="L81" s="1"/>
      <c r="M81" s="1"/>
      <c r="N81" s="1"/>
      <c r="O81" s="1"/>
      <c r="P81" s="1"/>
      <c r="Q81" s="1"/>
      <c r="R81" s="1"/>
      <c r="S81" s="1"/>
      <c r="T81" s="1"/>
      <c r="U81" s="1"/>
      <c r="V81" s="1"/>
      <c r="W81" s="1"/>
      <c r="X81" s="1"/>
      <c r="Y81" s="1"/>
      <c r="Z81" s="1"/>
    </row>
    <row r="82" spans="1:26" ht="19.5" customHeight="1" x14ac:dyDescent="0.2">
      <c r="A82" s="35" t="s">
        <v>171</v>
      </c>
      <c r="B82" s="36"/>
      <c r="C82" s="37">
        <v>0</v>
      </c>
      <c r="D82" s="33"/>
      <c r="E82" s="213">
        <v>0</v>
      </c>
      <c r="F82" s="37">
        <v>150</v>
      </c>
      <c r="G82" s="1"/>
      <c r="H82" s="1"/>
      <c r="I82" s="1"/>
      <c r="J82" s="1"/>
      <c r="K82" s="1"/>
      <c r="L82" s="1"/>
      <c r="M82" s="1"/>
      <c r="N82" s="1"/>
      <c r="O82" s="1"/>
      <c r="P82" s="1"/>
      <c r="Q82" s="1"/>
      <c r="R82" s="1"/>
      <c r="S82" s="1"/>
      <c r="T82" s="1"/>
      <c r="U82" s="1"/>
      <c r="V82" s="1"/>
      <c r="W82" s="1"/>
      <c r="X82" s="1"/>
      <c r="Y82" s="1"/>
      <c r="Z82" s="1"/>
    </row>
    <row r="83" spans="1:26" ht="19.5" customHeight="1" x14ac:dyDescent="0.2">
      <c r="A83" s="35" t="s">
        <v>172</v>
      </c>
      <c r="B83" s="36"/>
      <c r="C83" s="37"/>
      <c r="D83" s="33"/>
      <c r="E83" s="213">
        <v>121.7</v>
      </c>
      <c r="F83" s="37">
        <v>180</v>
      </c>
      <c r="G83" s="1"/>
      <c r="H83" s="1"/>
      <c r="I83" s="1"/>
      <c r="J83" s="1"/>
      <c r="K83" s="1"/>
      <c r="L83" s="1"/>
      <c r="M83" s="1"/>
      <c r="N83" s="1"/>
      <c r="O83" s="1"/>
      <c r="P83" s="1"/>
      <c r="Q83" s="1"/>
      <c r="R83" s="1"/>
      <c r="S83" s="1"/>
      <c r="T83" s="1"/>
      <c r="U83" s="1"/>
      <c r="V83" s="1"/>
      <c r="W83" s="1"/>
      <c r="X83" s="1"/>
      <c r="Y83" s="1"/>
      <c r="Z83" s="1"/>
    </row>
    <row r="84" spans="1:26" ht="19.5" customHeight="1" x14ac:dyDescent="0.2">
      <c r="A84" s="35" t="s">
        <v>139</v>
      </c>
      <c r="B84" s="36"/>
      <c r="C84" s="37">
        <v>0</v>
      </c>
      <c r="D84" s="33"/>
      <c r="E84" s="213">
        <v>13</v>
      </c>
      <c r="F84" s="37"/>
      <c r="G84" s="1"/>
      <c r="H84" s="1"/>
      <c r="I84" s="1"/>
      <c r="J84" s="1"/>
      <c r="K84" s="1"/>
      <c r="L84" s="1"/>
      <c r="M84" s="1"/>
      <c r="N84" s="1"/>
      <c r="O84" s="1"/>
      <c r="P84" s="1"/>
      <c r="Q84" s="1"/>
      <c r="R84" s="1"/>
      <c r="S84" s="1"/>
      <c r="T84" s="1"/>
      <c r="U84" s="1"/>
      <c r="V84" s="1"/>
      <c r="W84" s="1"/>
      <c r="X84" s="1"/>
      <c r="Y84" s="1"/>
      <c r="Z84" s="1"/>
    </row>
    <row r="85" spans="1:26" ht="19.5" customHeight="1" x14ac:dyDescent="0.2">
      <c r="A85" s="35" t="s">
        <v>173</v>
      </c>
      <c r="B85" s="36"/>
      <c r="C85" s="37">
        <v>0</v>
      </c>
      <c r="D85" s="33"/>
      <c r="E85" s="213">
        <v>0</v>
      </c>
      <c r="F85" s="37">
        <v>80</v>
      </c>
      <c r="G85" s="1"/>
      <c r="H85" s="1"/>
      <c r="I85" s="1"/>
      <c r="J85" s="1"/>
      <c r="K85" s="1"/>
      <c r="L85" s="1"/>
      <c r="M85" s="1"/>
      <c r="N85" s="1"/>
      <c r="O85" s="1"/>
      <c r="P85" s="1"/>
      <c r="Q85" s="1"/>
      <c r="R85" s="1"/>
      <c r="S85" s="1"/>
      <c r="T85" s="1"/>
      <c r="U85" s="1"/>
      <c r="V85" s="1"/>
      <c r="W85" s="1"/>
      <c r="X85" s="1"/>
      <c r="Y85" s="1"/>
      <c r="Z85" s="1"/>
    </row>
    <row r="86" spans="1:26" ht="19.5" customHeight="1" x14ac:dyDescent="0.2">
      <c r="A86" s="35" t="s">
        <v>141</v>
      </c>
      <c r="B86" s="36"/>
      <c r="C86" s="37">
        <v>235</v>
      </c>
      <c r="D86" s="33"/>
      <c r="E86" s="213"/>
      <c r="F86" s="37"/>
      <c r="G86" s="1"/>
      <c r="H86" s="1"/>
      <c r="I86" s="1"/>
      <c r="J86" s="1"/>
      <c r="K86" s="1"/>
      <c r="L86" s="1"/>
      <c r="M86" s="1"/>
      <c r="N86" s="1"/>
      <c r="O86" s="1"/>
      <c r="P86" s="1"/>
      <c r="Q86" s="1"/>
      <c r="R86" s="1"/>
      <c r="S86" s="1"/>
      <c r="T86" s="1"/>
      <c r="U86" s="1"/>
      <c r="V86" s="1"/>
      <c r="W86" s="1"/>
      <c r="X86" s="1"/>
      <c r="Y86" s="1"/>
      <c r="Z86" s="1"/>
    </row>
    <row r="87" spans="1:26" ht="19.5" customHeight="1" x14ac:dyDescent="0.2">
      <c r="A87" s="35" t="s">
        <v>142</v>
      </c>
      <c r="B87" s="36"/>
      <c r="C87" s="37">
        <v>120</v>
      </c>
      <c r="D87" s="33"/>
      <c r="E87" s="213"/>
      <c r="F87" s="37"/>
      <c r="G87" s="1"/>
      <c r="H87" s="1"/>
      <c r="I87" s="1"/>
      <c r="J87" s="1"/>
      <c r="K87" s="1"/>
      <c r="L87" s="1"/>
      <c r="M87" s="1"/>
      <c r="N87" s="1"/>
      <c r="O87" s="1"/>
      <c r="P87" s="1"/>
      <c r="Q87" s="1"/>
      <c r="R87" s="1"/>
      <c r="S87" s="1"/>
      <c r="T87" s="1"/>
      <c r="U87" s="1"/>
      <c r="V87" s="1"/>
      <c r="W87" s="1"/>
      <c r="X87" s="1"/>
      <c r="Y87" s="1"/>
      <c r="Z87" s="1"/>
    </row>
    <row r="88" spans="1:26" ht="19.5" customHeight="1" x14ac:dyDescent="0.2">
      <c r="A88" s="35" t="s">
        <v>143</v>
      </c>
      <c r="B88" s="36"/>
      <c r="C88" s="37">
        <v>140.47</v>
      </c>
      <c r="D88" s="33"/>
      <c r="E88" s="213"/>
      <c r="F88" s="37"/>
      <c r="G88" s="1"/>
      <c r="H88" s="1"/>
      <c r="I88" s="1"/>
      <c r="J88" s="1"/>
      <c r="K88" s="1"/>
      <c r="L88" s="1"/>
      <c r="M88" s="1"/>
      <c r="N88" s="1"/>
      <c r="O88" s="1"/>
      <c r="P88" s="1"/>
      <c r="Q88" s="1"/>
      <c r="R88" s="1"/>
      <c r="S88" s="1"/>
      <c r="T88" s="1"/>
      <c r="U88" s="1"/>
      <c r="V88" s="1"/>
      <c r="W88" s="1"/>
      <c r="X88" s="1"/>
      <c r="Y88" s="1"/>
      <c r="Z88" s="1"/>
    </row>
    <row r="89" spans="1:26" ht="19.5" customHeight="1" x14ac:dyDescent="0.2">
      <c r="A89" s="35" t="s">
        <v>144</v>
      </c>
      <c r="B89" s="36"/>
      <c r="C89" s="37">
        <v>689.45</v>
      </c>
      <c r="D89" s="33"/>
      <c r="E89" s="213">
        <v>181</v>
      </c>
      <c r="F89" s="37">
        <v>960.81</v>
      </c>
      <c r="G89" s="1"/>
      <c r="H89" s="1"/>
      <c r="I89" s="1"/>
      <c r="J89" s="1"/>
      <c r="K89" s="1"/>
      <c r="L89" s="1"/>
      <c r="M89" s="1"/>
      <c r="N89" s="1"/>
      <c r="O89" s="1"/>
      <c r="P89" s="1"/>
      <c r="Q89" s="1"/>
      <c r="R89" s="1"/>
      <c r="S89" s="1"/>
      <c r="T89" s="1"/>
      <c r="U89" s="1"/>
      <c r="V89" s="1"/>
      <c r="W89" s="1"/>
      <c r="X89" s="1"/>
      <c r="Y89" s="1"/>
      <c r="Z89" s="1"/>
    </row>
    <row r="90" spans="1:26" ht="19.5" customHeight="1" x14ac:dyDescent="0.2">
      <c r="A90" s="35" t="s">
        <v>145</v>
      </c>
      <c r="B90" s="36"/>
      <c r="C90" s="37">
        <v>10</v>
      </c>
      <c r="D90" s="33"/>
      <c r="E90" s="213"/>
      <c r="F90" s="37"/>
      <c r="G90" s="1"/>
      <c r="H90" s="1"/>
      <c r="I90" s="1"/>
      <c r="J90" s="1"/>
      <c r="K90" s="1"/>
      <c r="L90" s="1"/>
      <c r="M90" s="1"/>
      <c r="N90" s="1"/>
      <c r="O90" s="1"/>
      <c r="P90" s="1"/>
      <c r="Q90" s="1"/>
      <c r="R90" s="1"/>
      <c r="S90" s="1"/>
      <c r="T90" s="1"/>
      <c r="U90" s="1"/>
      <c r="V90" s="1"/>
      <c r="W90" s="1"/>
      <c r="X90" s="1"/>
      <c r="Y90" s="1"/>
      <c r="Z90" s="1"/>
    </row>
    <row r="91" spans="1:26" ht="19.5" customHeight="1" x14ac:dyDescent="0.2">
      <c r="A91" s="35" t="s">
        <v>146</v>
      </c>
      <c r="B91" s="36"/>
      <c r="C91" s="37">
        <v>53.03</v>
      </c>
      <c r="D91" s="33"/>
      <c r="E91" s="213"/>
      <c r="F91" s="37"/>
      <c r="G91" s="1"/>
      <c r="H91" s="1"/>
      <c r="I91" s="1"/>
      <c r="J91" s="1"/>
      <c r="K91" s="1"/>
      <c r="L91" s="1"/>
      <c r="M91" s="1"/>
      <c r="N91" s="1"/>
      <c r="O91" s="1"/>
      <c r="P91" s="1"/>
      <c r="Q91" s="1"/>
      <c r="R91" s="1"/>
      <c r="S91" s="1"/>
      <c r="T91" s="1"/>
      <c r="U91" s="1"/>
      <c r="V91" s="1"/>
      <c r="W91" s="1"/>
      <c r="X91" s="1"/>
      <c r="Y91" s="1"/>
      <c r="Z91" s="1"/>
    </row>
    <row r="92" spans="1:26" ht="19.5" customHeight="1" x14ac:dyDescent="0.2">
      <c r="A92" s="35" t="s">
        <v>52</v>
      </c>
      <c r="B92" s="36"/>
      <c r="C92" s="55"/>
      <c r="D92" s="56"/>
      <c r="E92" s="229">
        <v>14</v>
      </c>
      <c r="F92" s="55">
        <v>0</v>
      </c>
      <c r="G92" s="1"/>
      <c r="H92" s="1"/>
      <c r="I92" s="1"/>
      <c r="J92" s="1"/>
      <c r="K92" s="1"/>
      <c r="L92" s="1"/>
      <c r="M92" s="1"/>
      <c r="N92" s="1"/>
      <c r="O92" s="1"/>
      <c r="P92" s="1"/>
      <c r="Q92" s="1"/>
      <c r="R92" s="1"/>
      <c r="S92" s="1"/>
      <c r="T92" s="1"/>
      <c r="U92" s="1"/>
      <c r="V92" s="1"/>
      <c r="W92" s="1"/>
      <c r="X92" s="1"/>
      <c r="Y92" s="1"/>
      <c r="Z92" s="1"/>
    </row>
    <row r="93" spans="1:26" ht="19.5" customHeight="1" x14ac:dyDescent="0.2">
      <c r="A93" s="35" t="s">
        <v>174</v>
      </c>
      <c r="B93" s="36"/>
      <c r="C93" s="55"/>
      <c r="D93" s="56"/>
      <c r="E93" s="229">
        <v>85</v>
      </c>
      <c r="F93" s="55"/>
      <c r="G93" s="1"/>
      <c r="H93" s="1"/>
      <c r="I93" s="1"/>
      <c r="J93" s="1"/>
      <c r="K93" s="1"/>
      <c r="L93" s="1"/>
      <c r="M93" s="1"/>
      <c r="N93" s="1"/>
      <c r="O93" s="1"/>
      <c r="P93" s="1"/>
      <c r="Q93" s="1"/>
      <c r="R93" s="1"/>
      <c r="S93" s="1"/>
      <c r="T93" s="1"/>
      <c r="U93" s="1"/>
      <c r="V93" s="1"/>
      <c r="W93" s="1"/>
      <c r="X93" s="1"/>
      <c r="Y93" s="1"/>
      <c r="Z93" s="1"/>
    </row>
    <row r="94" spans="1:26" ht="19.5" customHeight="1" x14ac:dyDescent="0.2">
      <c r="A94" s="35" t="s">
        <v>153</v>
      </c>
      <c r="B94" s="36"/>
      <c r="C94" s="55"/>
      <c r="D94" s="56"/>
      <c r="E94" s="229"/>
      <c r="F94" s="55"/>
      <c r="G94" s="1"/>
      <c r="H94" s="1"/>
      <c r="I94" s="1"/>
      <c r="J94" s="1"/>
      <c r="K94" s="1"/>
      <c r="L94" s="1"/>
      <c r="M94" s="1"/>
      <c r="N94" s="1"/>
      <c r="O94" s="1"/>
      <c r="P94" s="1"/>
      <c r="Q94" s="1"/>
      <c r="R94" s="1"/>
      <c r="S94" s="1"/>
      <c r="T94" s="1"/>
      <c r="U94" s="1"/>
      <c r="V94" s="1"/>
      <c r="W94" s="1"/>
      <c r="X94" s="1"/>
      <c r="Y94" s="1"/>
      <c r="Z94" s="1"/>
    </row>
    <row r="95" spans="1:26" ht="19.5" customHeight="1" x14ac:dyDescent="0.2">
      <c r="A95" s="35" t="s">
        <v>147</v>
      </c>
      <c r="B95" s="36"/>
      <c r="C95" s="55">
        <v>18.5</v>
      </c>
      <c r="D95" s="56"/>
      <c r="E95" s="229">
        <v>0</v>
      </c>
      <c r="F95" s="55">
        <v>18.5</v>
      </c>
      <c r="G95" s="1"/>
      <c r="H95" s="1"/>
      <c r="I95" s="1"/>
      <c r="J95" s="1"/>
      <c r="K95" s="1"/>
      <c r="L95" s="1"/>
      <c r="M95" s="1"/>
      <c r="N95" s="1"/>
      <c r="O95" s="1"/>
      <c r="P95" s="1"/>
      <c r="Q95" s="1"/>
      <c r="R95" s="1"/>
      <c r="S95" s="1"/>
      <c r="T95" s="1"/>
      <c r="U95" s="1"/>
      <c r="V95" s="1"/>
      <c r="W95" s="1"/>
      <c r="X95" s="1"/>
      <c r="Y95" s="1"/>
      <c r="Z95" s="1"/>
    </row>
    <row r="96" spans="1:26" ht="19.5" customHeight="1" x14ac:dyDescent="0.2">
      <c r="A96" s="35" t="s">
        <v>175</v>
      </c>
      <c r="B96" s="36"/>
      <c r="C96" s="55">
        <v>0</v>
      </c>
      <c r="D96" s="56"/>
      <c r="E96" s="229">
        <v>0</v>
      </c>
      <c r="F96" s="55">
        <v>30</v>
      </c>
      <c r="G96" s="1"/>
      <c r="H96" s="1"/>
      <c r="I96" s="1"/>
      <c r="J96" s="1"/>
      <c r="K96" s="1"/>
      <c r="L96" s="1"/>
      <c r="M96" s="1"/>
      <c r="N96" s="1"/>
      <c r="O96" s="1"/>
      <c r="P96" s="1"/>
      <c r="Q96" s="1"/>
      <c r="R96" s="1"/>
      <c r="S96" s="1"/>
      <c r="T96" s="1"/>
      <c r="U96" s="1"/>
      <c r="V96" s="1"/>
      <c r="W96" s="1"/>
      <c r="X96" s="1"/>
      <c r="Y96" s="1"/>
      <c r="Z96" s="1"/>
    </row>
    <row r="97" spans="1:26" ht="19.5" customHeight="1" x14ac:dyDescent="0.2">
      <c r="A97" s="35" t="s">
        <v>44</v>
      </c>
      <c r="B97" s="36"/>
      <c r="C97" s="55">
        <v>0</v>
      </c>
      <c r="D97" s="56"/>
      <c r="E97" s="229">
        <v>0</v>
      </c>
      <c r="F97" s="55">
        <v>3000</v>
      </c>
      <c r="G97" s="1"/>
      <c r="H97" s="1"/>
      <c r="I97" s="1"/>
      <c r="J97" s="1"/>
      <c r="K97" s="1"/>
      <c r="L97" s="1"/>
      <c r="M97" s="1"/>
      <c r="N97" s="1"/>
      <c r="O97" s="1"/>
      <c r="P97" s="1"/>
      <c r="Q97" s="1"/>
      <c r="R97" s="1"/>
      <c r="S97" s="1"/>
      <c r="T97" s="1"/>
      <c r="U97" s="1"/>
      <c r="V97" s="1"/>
      <c r="W97" s="1"/>
      <c r="X97" s="1"/>
      <c r="Y97" s="1"/>
      <c r="Z97" s="1"/>
    </row>
    <row r="98" spans="1:26" ht="19.5" customHeight="1" x14ac:dyDescent="0.2">
      <c r="A98" s="35"/>
      <c r="B98" s="36"/>
      <c r="C98" s="55"/>
      <c r="D98" s="56"/>
      <c r="E98" s="229"/>
      <c r="F98" s="55"/>
      <c r="G98" s="1"/>
      <c r="H98" s="1"/>
      <c r="I98" s="1"/>
      <c r="J98" s="1"/>
      <c r="K98" s="1"/>
      <c r="L98" s="1"/>
      <c r="M98" s="1"/>
      <c r="N98" s="1"/>
      <c r="O98" s="1"/>
      <c r="P98" s="1"/>
      <c r="Q98" s="1"/>
      <c r="R98" s="1"/>
      <c r="S98" s="1"/>
      <c r="T98" s="1"/>
      <c r="U98" s="1"/>
      <c r="V98" s="1"/>
      <c r="W98" s="1"/>
      <c r="X98" s="1"/>
      <c r="Y98" s="1"/>
      <c r="Z98" s="1"/>
    </row>
    <row r="99" spans="1:26" ht="19.5" customHeight="1" x14ac:dyDescent="0.2">
      <c r="A99" s="35" t="s">
        <v>176</v>
      </c>
      <c r="B99" s="36"/>
      <c r="C99" s="232">
        <v>0</v>
      </c>
      <c r="D99" s="56"/>
      <c r="E99" s="233">
        <v>0</v>
      </c>
      <c r="F99" s="232">
        <v>0</v>
      </c>
      <c r="G99" s="1"/>
      <c r="H99" s="1"/>
      <c r="I99" s="1"/>
      <c r="J99" s="1"/>
      <c r="K99" s="1"/>
      <c r="L99" s="1"/>
      <c r="M99" s="1"/>
      <c r="N99" s="1"/>
      <c r="O99" s="1"/>
      <c r="P99" s="1"/>
      <c r="Q99" s="1"/>
      <c r="R99" s="1"/>
      <c r="S99" s="1"/>
      <c r="T99" s="1"/>
      <c r="U99" s="1"/>
      <c r="V99" s="1"/>
      <c r="W99" s="1"/>
      <c r="X99" s="1"/>
      <c r="Y99" s="1"/>
      <c r="Z99" s="1"/>
    </row>
    <row r="100" spans="1:26" ht="19.5" customHeight="1" x14ac:dyDescent="0.2">
      <c r="A100" s="38" t="s">
        <v>45</v>
      </c>
      <c r="B100" s="38"/>
      <c r="C100" s="234">
        <f>SUM(C76:C99)</f>
        <v>1353.45</v>
      </c>
      <c r="D100" s="65"/>
      <c r="E100" s="234">
        <f t="shared" ref="E100:F100" si="9">SUM(E77:E99)</f>
        <v>432.7</v>
      </c>
      <c r="F100" s="234">
        <f t="shared" si="9"/>
        <v>4551.1099999999997</v>
      </c>
      <c r="G100" s="1"/>
      <c r="H100" s="1"/>
      <c r="I100" s="1"/>
      <c r="J100" s="1"/>
      <c r="K100" s="1"/>
      <c r="L100" s="1"/>
      <c r="M100" s="1"/>
      <c r="N100" s="1"/>
      <c r="O100" s="1"/>
      <c r="P100" s="1"/>
      <c r="Q100" s="1"/>
      <c r="R100" s="1"/>
      <c r="S100" s="1"/>
      <c r="T100" s="1"/>
      <c r="U100" s="1"/>
      <c r="V100" s="1"/>
      <c r="W100" s="1"/>
      <c r="X100" s="1"/>
      <c r="Y100" s="1"/>
      <c r="Z100" s="1"/>
    </row>
    <row r="101" spans="1:26" ht="19.5" customHeight="1" x14ac:dyDescent="0.2">
      <c r="A101" s="66"/>
      <c r="B101" s="66"/>
      <c r="C101" s="67"/>
      <c r="D101" s="56"/>
      <c r="E101" s="235"/>
      <c r="F101" s="235"/>
      <c r="G101" s="1"/>
      <c r="H101" s="1"/>
      <c r="I101" s="1"/>
      <c r="J101" s="1"/>
      <c r="K101" s="1"/>
      <c r="L101" s="1"/>
      <c r="M101" s="1"/>
      <c r="N101" s="1"/>
      <c r="O101" s="1"/>
      <c r="P101" s="1"/>
      <c r="Q101" s="1"/>
      <c r="R101" s="1"/>
      <c r="S101" s="1"/>
      <c r="T101" s="1"/>
      <c r="U101" s="1"/>
      <c r="V101" s="1"/>
      <c r="W101" s="1"/>
      <c r="X101" s="1"/>
      <c r="Y101" s="1"/>
      <c r="Z101" s="1"/>
    </row>
    <row r="102" spans="1:26" ht="17.25" customHeight="1" x14ac:dyDescent="0.2">
      <c r="A102" s="42" t="s">
        <v>60</v>
      </c>
      <c r="B102" s="42"/>
      <c r="C102" s="236">
        <f>+C100+C74</f>
        <v>2134.5600000000004</v>
      </c>
      <c r="D102" s="69"/>
      <c r="E102" s="236">
        <f t="shared" ref="E102:F102" si="10">+E100+E74</f>
        <v>1520.2900000000002</v>
      </c>
      <c r="F102" s="236">
        <f t="shared" si="10"/>
        <v>5498.7599999999993</v>
      </c>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237"/>
      <c r="B103" s="237"/>
      <c r="C103" s="238"/>
      <c r="D103" s="239"/>
      <c r="E103" s="240"/>
      <c r="F103" s="240"/>
      <c r="G103" s="237"/>
      <c r="H103" s="237"/>
      <c r="I103" s="237"/>
      <c r="J103" s="237"/>
      <c r="K103" s="237"/>
      <c r="L103" s="237"/>
      <c r="M103" s="237"/>
      <c r="N103" s="237"/>
      <c r="O103" s="237"/>
      <c r="P103" s="237"/>
      <c r="Q103" s="237"/>
      <c r="R103" s="237"/>
      <c r="S103" s="237"/>
      <c r="T103" s="237"/>
      <c r="U103" s="237"/>
      <c r="V103" s="237"/>
      <c r="W103" s="237"/>
      <c r="X103" s="237"/>
      <c r="Y103" s="237"/>
      <c r="Z103" s="237"/>
    </row>
    <row r="104" spans="1:26" ht="21" customHeight="1" x14ac:dyDescent="0.2">
      <c r="A104" s="70" t="s">
        <v>61</v>
      </c>
      <c r="B104" s="70"/>
      <c r="C104" s="71">
        <v>0</v>
      </c>
      <c r="D104" s="72"/>
      <c r="E104" s="241">
        <v>0</v>
      </c>
      <c r="F104" s="71">
        <v>0</v>
      </c>
      <c r="G104" s="1"/>
      <c r="H104" s="1"/>
      <c r="I104" s="1"/>
      <c r="J104" s="1"/>
      <c r="K104" s="1"/>
      <c r="L104" s="1"/>
      <c r="M104" s="1"/>
      <c r="N104" s="1"/>
      <c r="O104" s="1"/>
      <c r="P104" s="1"/>
      <c r="Q104" s="1"/>
      <c r="R104" s="1"/>
      <c r="S104" s="1"/>
      <c r="T104" s="1"/>
      <c r="U104" s="1"/>
      <c r="V104" s="1"/>
      <c r="W104" s="1"/>
      <c r="X104" s="1"/>
      <c r="Y104" s="1"/>
      <c r="Z104" s="1"/>
    </row>
    <row r="105" spans="1:26" ht="9.75" customHeight="1" x14ac:dyDescent="0.2">
      <c r="A105" s="1"/>
      <c r="B105" s="1"/>
      <c r="C105" s="73"/>
      <c r="D105" s="72"/>
      <c r="E105" s="242"/>
      <c r="F105" s="227"/>
      <c r="G105" s="1"/>
      <c r="H105" s="1"/>
      <c r="I105" s="1"/>
      <c r="J105" s="1"/>
      <c r="K105" s="1"/>
      <c r="L105" s="1"/>
      <c r="M105" s="1"/>
      <c r="N105" s="1"/>
      <c r="O105" s="1"/>
      <c r="P105" s="1"/>
      <c r="Q105" s="1"/>
      <c r="R105" s="1"/>
      <c r="S105" s="1"/>
      <c r="T105" s="1"/>
      <c r="U105" s="1"/>
      <c r="V105" s="1"/>
      <c r="W105" s="1"/>
      <c r="X105" s="1"/>
      <c r="Y105" s="1"/>
      <c r="Z105" s="1"/>
    </row>
    <row r="106" spans="1:26" ht="19.5" customHeight="1" x14ac:dyDescent="0.2">
      <c r="A106" s="74" t="s">
        <v>62</v>
      </c>
      <c r="B106" s="74"/>
      <c r="C106" s="243">
        <f>+C104+C102</f>
        <v>2134.5600000000004</v>
      </c>
      <c r="D106" s="76"/>
      <c r="E106" s="243">
        <f t="shared" ref="E106:F106" si="11">+E104+E102</f>
        <v>1520.2900000000002</v>
      </c>
      <c r="F106" s="243">
        <f t="shared" si="11"/>
        <v>5498.7599999999993</v>
      </c>
      <c r="G106" s="78"/>
      <c r="H106" s="78"/>
      <c r="I106" s="78"/>
      <c r="J106" s="78"/>
      <c r="K106" s="78"/>
      <c r="L106" s="78"/>
      <c r="M106" s="78"/>
      <c r="N106" s="78"/>
      <c r="O106" s="78"/>
      <c r="P106" s="78"/>
      <c r="Q106" s="78"/>
      <c r="R106" s="78"/>
      <c r="S106" s="78"/>
      <c r="T106" s="78"/>
      <c r="U106" s="78"/>
      <c r="V106" s="78"/>
      <c r="W106" s="78"/>
      <c r="X106" s="78"/>
      <c r="Y106" s="78"/>
      <c r="Z106" s="78"/>
    </row>
    <row r="107" spans="1:26" ht="12.75" customHeight="1" x14ac:dyDescent="0.2">
      <c r="A107" s="1"/>
      <c r="B107" s="1"/>
      <c r="C107" s="79"/>
      <c r="D107" s="80"/>
      <c r="E107" s="244"/>
      <c r="F107" s="227"/>
      <c r="G107" s="1"/>
      <c r="H107" s="1"/>
      <c r="I107" s="1"/>
      <c r="J107" s="1"/>
      <c r="K107" s="1"/>
      <c r="L107" s="1"/>
      <c r="M107" s="1"/>
      <c r="N107" s="1"/>
      <c r="O107" s="1"/>
      <c r="P107" s="1"/>
      <c r="Q107" s="1"/>
      <c r="R107" s="1"/>
      <c r="S107" s="1"/>
      <c r="T107" s="1"/>
      <c r="U107" s="1"/>
      <c r="V107" s="1"/>
      <c r="W107" s="1"/>
      <c r="X107" s="1"/>
      <c r="Y107" s="1"/>
      <c r="Z107" s="1"/>
    </row>
    <row r="108" spans="1:26" ht="19.5" customHeight="1" x14ac:dyDescent="0.2">
      <c r="A108" s="81" t="s">
        <v>63</v>
      </c>
      <c r="B108" s="81"/>
      <c r="C108" s="245">
        <f>C52-C106</f>
        <v>268.4399999999996</v>
      </c>
      <c r="D108" s="82"/>
      <c r="E108" s="245">
        <f>E52-E106</f>
        <v>118.22999999999979</v>
      </c>
      <c r="F108" s="245">
        <f>+F52-F106</f>
        <v>-2697.2599999999993</v>
      </c>
      <c r="G108" s="1"/>
      <c r="H108" s="246" t="s">
        <v>177</v>
      </c>
      <c r="I108" s="247"/>
      <c r="J108" s="1"/>
      <c r="K108" s="1"/>
      <c r="L108" s="1"/>
      <c r="M108" s="1"/>
      <c r="N108" s="1"/>
      <c r="O108" s="1"/>
      <c r="P108" s="1"/>
      <c r="Q108" s="1"/>
      <c r="R108" s="1"/>
      <c r="S108" s="1"/>
      <c r="T108" s="1"/>
      <c r="U108" s="1"/>
      <c r="V108" s="1"/>
      <c r="W108" s="1"/>
      <c r="X108" s="1"/>
      <c r="Y108" s="1"/>
      <c r="Z108" s="1"/>
    </row>
    <row r="109" spans="1:26" ht="24" customHeight="1" x14ac:dyDescent="0.2">
      <c r="A109" s="248" t="s">
        <v>64</v>
      </c>
      <c r="B109" s="248"/>
      <c r="C109" s="249">
        <v>1717</v>
      </c>
      <c r="D109" s="80"/>
      <c r="E109" s="250">
        <v>1603.68</v>
      </c>
      <c r="F109" s="251">
        <v>4300.9399999999996</v>
      </c>
      <c r="G109" s="1"/>
      <c r="H109" s="252">
        <v>1721.91</v>
      </c>
      <c r="I109" s="253" t="s">
        <v>178</v>
      </c>
      <c r="J109" s="1"/>
      <c r="K109" s="1"/>
      <c r="L109" s="1"/>
      <c r="M109" s="1"/>
      <c r="N109" s="1"/>
      <c r="O109" s="1"/>
      <c r="P109" s="1"/>
      <c r="Q109" s="1"/>
      <c r="R109" s="1"/>
      <c r="S109" s="1"/>
      <c r="T109" s="1"/>
      <c r="U109" s="1"/>
      <c r="V109" s="1"/>
      <c r="W109" s="1"/>
      <c r="X109" s="1"/>
      <c r="Y109" s="1"/>
      <c r="Z109" s="1"/>
    </row>
    <row r="110" spans="1:26" ht="22.5" customHeight="1" x14ac:dyDescent="0.2">
      <c r="A110" s="81" t="s">
        <v>65</v>
      </c>
      <c r="B110" s="81"/>
      <c r="C110" s="245">
        <f>+C108+C109</f>
        <v>1985.4399999999996</v>
      </c>
      <c r="D110" s="82"/>
      <c r="E110" s="245">
        <f t="shared" ref="E110:F110" si="12">+E108+E109</f>
        <v>1721.9099999999999</v>
      </c>
      <c r="F110" s="245">
        <f t="shared" si="12"/>
        <v>1603.6800000000003</v>
      </c>
      <c r="G110" s="1"/>
      <c r="H110" s="254">
        <v>1717</v>
      </c>
      <c r="I110" s="253" t="s">
        <v>179</v>
      </c>
      <c r="J110" s="1"/>
      <c r="K110" s="1"/>
      <c r="L110" s="1"/>
      <c r="M110" s="1"/>
      <c r="N110" s="1"/>
      <c r="O110" s="1"/>
      <c r="P110" s="1"/>
      <c r="Q110" s="1"/>
      <c r="R110" s="1"/>
      <c r="S110" s="1"/>
      <c r="T110" s="1"/>
      <c r="U110" s="1"/>
      <c r="V110" s="1"/>
      <c r="W110" s="1"/>
      <c r="X110" s="1"/>
      <c r="Y110" s="1"/>
      <c r="Z110" s="1"/>
    </row>
    <row r="111" spans="1:26" ht="44.25" customHeight="1" x14ac:dyDescent="0.2">
      <c r="A111" s="1"/>
      <c r="B111" s="1"/>
      <c r="C111" s="215"/>
      <c r="D111" s="216"/>
      <c r="E111" s="227"/>
      <c r="F111" s="1"/>
      <c r="G111" s="1"/>
      <c r="H111" s="255">
        <f>H109-H110</f>
        <v>4.9100000000000819</v>
      </c>
      <c r="I111" s="299" t="s">
        <v>180</v>
      </c>
      <c r="J111" s="1"/>
      <c r="K111" s="1"/>
      <c r="L111" s="1"/>
      <c r="M111" s="1"/>
      <c r="N111" s="1"/>
      <c r="O111" s="1"/>
      <c r="P111" s="1"/>
      <c r="Q111" s="1"/>
      <c r="R111" s="1"/>
      <c r="S111" s="1"/>
      <c r="T111" s="1"/>
      <c r="U111" s="1"/>
      <c r="V111" s="1"/>
      <c r="W111" s="1"/>
      <c r="X111" s="1"/>
      <c r="Y111" s="1"/>
      <c r="Z111" s="1"/>
    </row>
    <row r="112" spans="1:26" ht="26.25" customHeight="1" x14ac:dyDescent="0.2">
      <c r="A112" s="290" t="s">
        <v>66</v>
      </c>
      <c r="B112" s="291"/>
      <c r="C112" s="291"/>
      <c r="D112" s="291"/>
      <c r="E112" s="292"/>
      <c r="F112" s="92"/>
      <c r="G112" s="92"/>
      <c r="H112" s="92"/>
      <c r="I112" s="281"/>
      <c r="J112" s="92"/>
      <c r="K112" s="92"/>
      <c r="L112" s="92"/>
      <c r="M112" s="92"/>
      <c r="N112" s="92"/>
      <c r="O112" s="92"/>
      <c r="P112" s="92"/>
      <c r="Q112" s="92"/>
      <c r="R112" s="92"/>
      <c r="S112" s="92"/>
      <c r="T112" s="92"/>
      <c r="U112" s="92"/>
      <c r="V112" s="92"/>
      <c r="W112" s="92"/>
      <c r="X112" s="92"/>
      <c r="Y112" s="92"/>
      <c r="Z112" s="92"/>
    </row>
    <row r="113" spans="1:26" ht="27" customHeight="1" x14ac:dyDescent="0.2">
      <c r="A113" s="17"/>
      <c r="B113" s="17"/>
      <c r="C113" s="201">
        <v>2015</v>
      </c>
      <c r="D113" s="202"/>
      <c r="E113" s="201">
        <v>2014</v>
      </c>
      <c r="F113" s="201">
        <v>2013</v>
      </c>
      <c r="G113" s="92"/>
      <c r="H113" s="92"/>
      <c r="I113" s="281"/>
      <c r="J113" s="92"/>
      <c r="K113" s="92"/>
      <c r="L113" s="92"/>
      <c r="M113" s="92"/>
      <c r="N113" s="92"/>
      <c r="O113" s="92"/>
      <c r="P113" s="92"/>
      <c r="Q113" s="92"/>
      <c r="R113" s="92"/>
      <c r="S113" s="92"/>
      <c r="T113" s="92"/>
      <c r="U113" s="92"/>
      <c r="V113" s="92"/>
      <c r="W113" s="92"/>
      <c r="X113" s="92"/>
      <c r="Y113" s="92"/>
      <c r="Z113" s="92"/>
    </row>
    <row r="114" spans="1:26" ht="12.75" customHeight="1" x14ac:dyDescent="0.25">
      <c r="A114" s="96"/>
      <c r="B114" s="96"/>
      <c r="C114" s="203" t="s">
        <v>10</v>
      </c>
      <c r="D114" s="1"/>
      <c r="E114" s="203" t="s">
        <v>10</v>
      </c>
      <c r="F114" s="203" t="s">
        <v>10</v>
      </c>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204" t="s">
        <v>11</v>
      </c>
      <c r="D115" s="205"/>
      <c r="E115" s="256" t="s">
        <v>11</v>
      </c>
      <c r="F115" s="257" t="s">
        <v>11</v>
      </c>
      <c r="G115" s="1"/>
      <c r="H115" s="1"/>
      <c r="I115" s="1"/>
      <c r="J115" s="1"/>
      <c r="K115" s="1"/>
      <c r="L115" s="1"/>
      <c r="M115" s="1"/>
      <c r="N115" s="1"/>
      <c r="O115" s="1"/>
      <c r="P115" s="1"/>
      <c r="Q115" s="1"/>
      <c r="R115" s="1"/>
      <c r="S115" s="1"/>
      <c r="T115" s="1"/>
      <c r="U115" s="1"/>
      <c r="V115" s="1"/>
      <c r="W115" s="1"/>
      <c r="X115" s="1"/>
      <c r="Y115" s="1"/>
      <c r="Z115" s="1"/>
    </row>
    <row r="116" spans="1:26" ht="19.5" customHeight="1" x14ac:dyDescent="0.2">
      <c r="A116" s="104" t="s">
        <v>67</v>
      </c>
      <c r="B116" s="105"/>
      <c r="C116" s="37"/>
      <c r="D116" s="72"/>
      <c r="E116" s="213"/>
      <c r="F116" s="37"/>
      <c r="G116" s="1"/>
      <c r="H116" s="1"/>
      <c r="I116" s="1"/>
      <c r="J116" s="1"/>
      <c r="K116" s="1"/>
      <c r="L116" s="1"/>
      <c r="M116" s="1"/>
      <c r="N116" s="1"/>
      <c r="O116" s="1"/>
      <c r="P116" s="1"/>
      <c r="Q116" s="1"/>
      <c r="R116" s="1"/>
      <c r="S116" s="1"/>
      <c r="T116" s="1"/>
      <c r="U116" s="1"/>
      <c r="V116" s="1"/>
      <c r="W116" s="1"/>
      <c r="X116" s="1"/>
      <c r="Y116" s="1"/>
      <c r="Z116" s="1"/>
    </row>
    <row r="117" spans="1:26" ht="19.5" customHeight="1" x14ac:dyDescent="0.2">
      <c r="A117" s="106" t="s">
        <v>68</v>
      </c>
      <c r="B117" s="107"/>
      <c r="C117" s="37">
        <v>1985.44</v>
      </c>
      <c r="D117" s="72"/>
      <c r="E117" s="213">
        <v>1721.91</v>
      </c>
      <c r="F117" s="37">
        <v>1603.68</v>
      </c>
      <c r="G117" s="1"/>
      <c r="H117" s="1"/>
      <c r="I117" s="1"/>
      <c r="J117" s="1"/>
      <c r="K117" s="1"/>
      <c r="L117" s="1"/>
      <c r="M117" s="1"/>
      <c r="N117" s="1"/>
      <c r="O117" s="1"/>
      <c r="P117" s="1"/>
      <c r="Q117" s="1"/>
      <c r="R117" s="1"/>
      <c r="S117" s="1"/>
      <c r="T117" s="1"/>
      <c r="U117" s="1"/>
      <c r="V117" s="1"/>
      <c r="W117" s="1"/>
      <c r="X117" s="1"/>
      <c r="Y117" s="1"/>
      <c r="Z117" s="1"/>
    </row>
    <row r="118" spans="1:26" ht="19.5" customHeight="1" x14ac:dyDescent="0.2">
      <c r="A118" s="106" t="s">
        <v>69</v>
      </c>
      <c r="B118" s="107"/>
      <c r="C118" s="37">
        <v>0</v>
      </c>
      <c r="D118" s="72"/>
      <c r="E118" s="213">
        <v>0</v>
      </c>
      <c r="F118" s="37">
        <v>0</v>
      </c>
      <c r="G118" s="1"/>
      <c r="H118" s="1"/>
      <c r="I118" s="1"/>
      <c r="J118" s="1"/>
      <c r="K118" s="1"/>
      <c r="L118" s="1"/>
      <c r="M118" s="1"/>
      <c r="N118" s="1"/>
      <c r="O118" s="1"/>
      <c r="P118" s="1"/>
      <c r="Q118" s="1"/>
      <c r="R118" s="1"/>
      <c r="S118" s="1"/>
      <c r="T118" s="1"/>
      <c r="U118" s="1"/>
      <c r="V118" s="1"/>
      <c r="W118" s="1"/>
      <c r="X118" s="1"/>
      <c r="Y118" s="1"/>
      <c r="Z118" s="1"/>
    </row>
    <row r="119" spans="1:26" ht="18.75" customHeight="1" x14ac:dyDescent="0.2">
      <c r="A119" s="106" t="s">
        <v>70</v>
      </c>
      <c r="B119" s="107"/>
      <c r="C119" s="37">
        <v>0</v>
      </c>
      <c r="D119" s="72"/>
      <c r="E119" s="213">
        <v>0</v>
      </c>
      <c r="F119" s="37">
        <v>0</v>
      </c>
      <c r="G119" s="1"/>
      <c r="H119" s="1"/>
      <c r="I119" s="1"/>
      <c r="J119" s="1"/>
      <c r="K119" s="1"/>
      <c r="L119" s="1"/>
      <c r="M119" s="1"/>
      <c r="N119" s="1"/>
      <c r="O119" s="1"/>
      <c r="P119" s="1"/>
      <c r="Q119" s="1"/>
      <c r="R119" s="1"/>
      <c r="S119" s="1"/>
      <c r="T119" s="1"/>
      <c r="U119" s="1"/>
      <c r="V119" s="1"/>
      <c r="W119" s="1"/>
      <c r="X119" s="1"/>
      <c r="Y119" s="1"/>
      <c r="Z119" s="1"/>
    </row>
    <row r="120" spans="1:26" ht="19.5" customHeight="1" x14ac:dyDescent="0.2">
      <c r="A120" s="106" t="s">
        <v>33</v>
      </c>
      <c r="B120" s="107"/>
      <c r="C120" s="37">
        <v>0</v>
      </c>
      <c r="D120" s="72"/>
      <c r="E120" s="213">
        <v>0</v>
      </c>
      <c r="F120" s="37">
        <v>0</v>
      </c>
      <c r="G120" s="1"/>
      <c r="H120" s="1"/>
      <c r="I120" s="1"/>
      <c r="J120" s="1"/>
      <c r="K120" s="1"/>
      <c r="L120" s="1"/>
      <c r="M120" s="1"/>
      <c r="N120" s="1"/>
      <c r="O120" s="1"/>
      <c r="P120" s="1"/>
      <c r="Q120" s="1"/>
      <c r="R120" s="1"/>
      <c r="S120" s="1"/>
      <c r="T120" s="1"/>
      <c r="U120" s="1"/>
      <c r="V120" s="1"/>
      <c r="W120" s="1"/>
      <c r="X120" s="1"/>
      <c r="Y120" s="1"/>
      <c r="Z120" s="1"/>
    </row>
    <row r="121" spans="1:26" ht="19.5" customHeight="1" x14ac:dyDescent="0.2">
      <c r="A121" s="106" t="s">
        <v>71</v>
      </c>
      <c r="B121" s="107"/>
      <c r="C121" s="108">
        <v>0</v>
      </c>
      <c r="D121" s="72"/>
      <c r="E121" s="213">
        <v>0</v>
      </c>
      <c r="F121" s="37">
        <v>0</v>
      </c>
      <c r="G121" s="1"/>
      <c r="H121" s="1"/>
      <c r="I121" s="1"/>
      <c r="J121" s="1"/>
      <c r="K121" s="1"/>
      <c r="L121" s="1"/>
      <c r="M121" s="1"/>
      <c r="N121" s="1"/>
      <c r="O121" s="1"/>
      <c r="P121" s="1"/>
      <c r="Q121" s="1"/>
      <c r="R121" s="1"/>
      <c r="S121" s="1"/>
      <c r="T121" s="1"/>
      <c r="U121" s="1"/>
      <c r="V121" s="1"/>
      <c r="W121" s="1"/>
      <c r="X121" s="1"/>
      <c r="Y121" s="1"/>
      <c r="Z121" s="1"/>
    </row>
    <row r="122" spans="1:26" ht="19.5" customHeight="1" x14ac:dyDescent="0.2">
      <c r="A122" s="109" t="s">
        <v>181</v>
      </c>
      <c r="B122" s="109"/>
      <c r="C122" s="258">
        <f>SUM(C117:C121)</f>
        <v>1985.44</v>
      </c>
      <c r="D122" s="72"/>
      <c r="E122" s="259">
        <f t="shared" ref="E122:F122" si="13">SUM(E117:E121)</f>
        <v>1721.91</v>
      </c>
      <c r="F122" s="260">
        <f t="shared" si="13"/>
        <v>1603.68</v>
      </c>
      <c r="G122" s="1"/>
      <c r="H122" s="1"/>
      <c r="I122" s="1"/>
      <c r="J122" s="1"/>
      <c r="K122" s="1"/>
      <c r="L122" s="1"/>
      <c r="M122" s="1"/>
      <c r="N122" s="1"/>
      <c r="O122" s="1"/>
      <c r="P122" s="1"/>
      <c r="Q122" s="1"/>
      <c r="R122" s="1"/>
      <c r="S122" s="1"/>
      <c r="T122" s="1"/>
      <c r="U122" s="1"/>
      <c r="V122" s="1"/>
      <c r="W122" s="1"/>
      <c r="X122" s="1"/>
      <c r="Y122" s="1"/>
      <c r="Z122" s="1"/>
    </row>
    <row r="123" spans="1:26" ht="19.5" customHeight="1" x14ac:dyDescent="0.2">
      <c r="A123" s="104" t="s">
        <v>73</v>
      </c>
      <c r="B123" s="105"/>
      <c r="C123" s="111"/>
      <c r="D123" s="72"/>
      <c r="E123" s="213"/>
      <c r="F123" s="37"/>
      <c r="G123" s="1"/>
      <c r="H123" s="1"/>
      <c r="I123" s="1"/>
      <c r="J123" s="1"/>
      <c r="K123" s="1"/>
      <c r="L123" s="1"/>
      <c r="M123" s="1"/>
      <c r="N123" s="1"/>
      <c r="O123" s="1"/>
      <c r="P123" s="1"/>
      <c r="Q123" s="1"/>
      <c r="R123" s="1"/>
      <c r="S123" s="1"/>
      <c r="T123" s="1"/>
      <c r="U123" s="1"/>
      <c r="V123" s="1"/>
      <c r="W123" s="1"/>
      <c r="X123" s="1"/>
      <c r="Y123" s="1"/>
      <c r="Z123" s="1"/>
    </row>
    <row r="124" spans="1:26" ht="19.5" customHeight="1" x14ac:dyDescent="0.2">
      <c r="A124" s="106" t="s">
        <v>74</v>
      </c>
      <c r="B124" s="107"/>
      <c r="C124" s="37">
        <v>0</v>
      </c>
      <c r="D124" s="72"/>
      <c r="E124" s="213">
        <v>0</v>
      </c>
      <c r="F124" s="37">
        <v>0</v>
      </c>
      <c r="G124" s="1"/>
      <c r="H124" s="1"/>
      <c r="I124" s="1"/>
      <c r="J124" s="1"/>
      <c r="K124" s="1"/>
      <c r="L124" s="1"/>
      <c r="M124" s="1"/>
      <c r="N124" s="1"/>
      <c r="O124" s="1"/>
      <c r="P124" s="1"/>
      <c r="Q124" s="1"/>
      <c r="R124" s="1"/>
      <c r="S124" s="1"/>
      <c r="T124" s="1"/>
      <c r="U124" s="1"/>
      <c r="V124" s="1"/>
      <c r="W124" s="1"/>
      <c r="X124" s="1"/>
      <c r="Y124" s="1"/>
      <c r="Z124" s="1"/>
    </row>
    <row r="125" spans="1:26" ht="18" customHeight="1" x14ac:dyDescent="0.2">
      <c r="A125" s="106" t="s">
        <v>75</v>
      </c>
      <c r="B125" s="107"/>
      <c r="C125" s="37">
        <v>0</v>
      </c>
      <c r="D125" s="72"/>
      <c r="E125" s="213">
        <v>0</v>
      </c>
      <c r="F125" s="37">
        <v>0</v>
      </c>
      <c r="G125" s="1"/>
      <c r="H125" s="1"/>
      <c r="I125" s="1"/>
      <c r="J125" s="1"/>
      <c r="K125" s="1"/>
      <c r="L125" s="1"/>
      <c r="M125" s="1"/>
      <c r="N125" s="1"/>
      <c r="O125" s="1"/>
      <c r="P125" s="1"/>
      <c r="Q125" s="1"/>
      <c r="R125" s="1"/>
      <c r="S125" s="1"/>
      <c r="T125" s="1"/>
      <c r="U125" s="1"/>
      <c r="V125" s="1"/>
      <c r="W125" s="1"/>
      <c r="X125" s="1"/>
      <c r="Y125" s="1"/>
      <c r="Z125" s="1"/>
    </row>
    <row r="126" spans="1:26" ht="18.75" customHeight="1" x14ac:dyDescent="0.2">
      <c r="A126" s="106" t="s">
        <v>182</v>
      </c>
      <c r="B126" s="107"/>
      <c r="C126" s="108">
        <v>0</v>
      </c>
      <c r="D126" s="72"/>
      <c r="E126" s="213">
        <v>0</v>
      </c>
      <c r="F126" s="37">
        <v>0</v>
      </c>
      <c r="G126" s="1"/>
      <c r="H126" s="1"/>
      <c r="I126" s="1"/>
      <c r="J126" s="1"/>
      <c r="K126" s="1"/>
      <c r="L126" s="1"/>
      <c r="M126" s="1"/>
      <c r="N126" s="1"/>
      <c r="O126" s="1"/>
      <c r="P126" s="1"/>
      <c r="Q126" s="1"/>
      <c r="R126" s="1"/>
      <c r="S126" s="1"/>
      <c r="T126" s="1"/>
      <c r="U126" s="1"/>
      <c r="V126" s="1"/>
      <c r="W126" s="1"/>
      <c r="X126" s="1"/>
      <c r="Y126" s="1"/>
      <c r="Z126" s="1"/>
    </row>
    <row r="127" spans="1:26" ht="19.5" customHeight="1" x14ac:dyDescent="0.2">
      <c r="A127" s="109" t="s">
        <v>45</v>
      </c>
      <c r="B127" s="109"/>
      <c r="C127" s="258">
        <f>SUM(C124:C126)</f>
        <v>0</v>
      </c>
      <c r="D127" s="72"/>
      <c r="E127" s="259">
        <f t="shared" ref="E127:F127" si="14">SUM(E124:E126)</f>
        <v>0</v>
      </c>
      <c r="F127" s="260">
        <f t="shared" si="14"/>
        <v>0</v>
      </c>
      <c r="G127" s="1"/>
      <c r="H127" s="1"/>
      <c r="I127" s="1"/>
      <c r="J127" s="1"/>
      <c r="K127" s="1"/>
      <c r="L127" s="1"/>
      <c r="M127" s="1"/>
      <c r="N127" s="1"/>
      <c r="O127" s="1"/>
      <c r="P127" s="1"/>
      <c r="Q127" s="1"/>
      <c r="R127" s="1"/>
      <c r="S127" s="1"/>
      <c r="T127" s="1"/>
      <c r="U127" s="1"/>
      <c r="V127" s="1"/>
      <c r="W127" s="1"/>
      <c r="X127" s="1"/>
      <c r="Y127" s="1"/>
      <c r="Z127" s="1"/>
    </row>
    <row r="128" spans="1:26" ht="19.5" customHeight="1" x14ac:dyDescent="0.2">
      <c r="A128" s="104" t="s">
        <v>77</v>
      </c>
      <c r="B128" s="105"/>
      <c r="C128" s="111"/>
      <c r="D128" s="72"/>
      <c r="E128" s="213"/>
      <c r="F128" s="37"/>
      <c r="G128" s="1"/>
      <c r="H128" s="1"/>
      <c r="I128" s="1"/>
      <c r="J128" s="1"/>
      <c r="K128" s="1"/>
      <c r="L128" s="1"/>
      <c r="M128" s="1"/>
      <c r="N128" s="1"/>
      <c r="O128" s="1"/>
      <c r="P128" s="1"/>
      <c r="Q128" s="1"/>
      <c r="R128" s="1"/>
      <c r="S128" s="1"/>
      <c r="T128" s="1"/>
      <c r="U128" s="1"/>
      <c r="V128" s="1"/>
      <c r="W128" s="1"/>
      <c r="X128" s="1"/>
      <c r="Y128" s="1"/>
      <c r="Z128" s="1"/>
    </row>
    <row r="129" spans="1:26" ht="19.5" customHeight="1" x14ac:dyDescent="0.2">
      <c r="A129" s="106" t="s">
        <v>78</v>
      </c>
      <c r="B129" s="107"/>
      <c r="C129" s="37">
        <v>0</v>
      </c>
      <c r="D129" s="72"/>
      <c r="E129" s="213">
        <v>0</v>
      </c>
      <c r="F129" s="37">
        <v>0</v>
      </c>
      <c r="G129" s="1"/>
      <c r="H129" s="1"/>
      <c r="I129" s="1"/>
      <c r="J129" s="1"/>
      <c r="K129" s="1"/>
      <c r="L129" s="1"/>
      <c r="M129" s="1"/>
      <c r="N129" s="1"/>
      <c r="O129" s="1"/>
      <c r="P129" s="1"/>
      <c r="Q129" s="1"/>
      <c r="R129" s="1"/>
      <c r="S129" s="1"/>
      <c r="T129" s="1"/>
      <c r="U129" s="1"/>
      <c r="V129" s="1"/>
      <c r="W129" s="1"/>
      <c r="X129" s="1"/>
      <c r="Y129" s="1"/>
      <c r="Z129" s="1"/>
    </row>
    <row r="130" spans="1:26" ht="16.5" customHeight="1" x14ac:dyDescent="0.2">
      <c r="A130" s="106" t="s">
        <v>79</v>
      </c>
      <c r="B130" s="107"/>
      <c r="C130" s="37">
        <v>0</v>
      </c>
      <c r="D130" s="72"/>
      <c r="E130" s="213">
        <v>0</v>
      </c>
      <c r="F130" s="37">
        <v>0</v>
      </c>
      <c r="G130" s="1"/>
      <c r="H130" s="1"/>
      <c r="I130" s="1"/>
      <c r="J130" s="1"/>
      <c r="K130" s="1"/>
      <c r="L130" s="1"/>
      <c r="M130" s="1"/>
      <c r="N130" s="1"/>
      <c r="O130" s="1"/>
      <c r="P130" s="1"/>
      <c r="Q130" s="1"/>
      <c r="R130" s="1"/>
      <c r="S130" s="1"/>
      <c r="T130" s="1"/>
      <c r="U130" s="1"/>
      <c r="V130" s="1"/>
      <c r="W130" s="1"/>
      <c r="X130" s="1"/>
      <c r="Y130" s="1"/>
      <c r="Z130" s="1"/>
    </row>
    <row r="131" spans="1:26" ht="18.75" customHeight="1" x14ac:dyDescent="0.2">
      <c r="A131" s="106" t="s">
        <v>80</v>
      </c>
      <c r="B131" s="107"/>
      <c r="C131" s="108">
        <v>0</v>
      </c>
      <c r="D131" s="72"/>
      <c r="E131" s="213">
        <v>0</v>
      </c>
      <c r="F131" s="37">
        <v>0</v>
      </c>
      <c r="G131" s="1"/>
      <c r="H131" s="1"/>
      <c r="I131" s="1"/>
      <c r="J131" s="1"/>
      <c r="K131" s="1"/>
      <c r="L131" s="1"/>
      <c r="M131" s="1"/>
      <c r="N131" s="1"/>
      <c r="O131" s="1"/>
      <c r="P131" s="1"/>
      <c r="Q131" s="1"/>
      <c r="R131" s="1"/>
      <c r="S131" s="1"/>
      <c r="T131" s="1"/>
      <c r="U131" s="1"/>
      <c r="V131" s="1"/>
      <c r="W131" s="1"/>
      <c r="X131" s="1"/>
      <c r="Y131" s="1"/>
      <c r="Z131" s="1"/>
    </row>
    <row r="132" spans="1:26" ht="19.5" customHeight="1" x14ac:dyDescent="0.2">
      <c r="A132" s="109" t="s">
        <v>45</v>
      </c>
      <c r="B132" s="109"/>
      <c r="C132" s="258">
        <f>SUM(C129:C131)</f>
        <v>0</v>
      </c>
      <c r="D132" s="72"/>
      <c r="E132" s="259">
        <f t="shared" ref="E132:F132" si="15">SUM(E129:E131)</f>
        <v>0</v>
      </c>
      <c r="F132" s="260">
        <f t="shared" si="15"/>
        <v>0</v>
      </c>
      <c r="G132" s="1"/>
      <c r="H132" s="1"/>
      <c r="I132" s="1"/>
      <c r="J132" s="1"/>
      <c r="K132" s="1"/>
      <c r="L132" s="1"/>
      <c r="M132" s="1"/>
      <c r="N132" s="1"/>
      <c r="O132" s="1"/>
      <c r="P132" s="1"/>
      <c r="Q132" s="1"/>
      <c r="R132" s="1"/>
      <c r="S132" s="1"/>
      <c r="T132" s="1"/>
      <c r="U132" s="1"/>
      <c r="V132" s="1"/>
      <c r="W132" s="1"/>
      <c r="X132" s="1"/>
      <c r="Y132" s="1"/>
      <c r="Z132" s="1"/>
    </row>
    <row r="133" spans="1:26" ht="21" customHeight="1" x14ac:dyDescent="0.2">
      <c r="A133" s="104" t="s">
        <v>81</v>
      </c>
      <c r="B133" s="105"/>
      <c r="C133" s="111"/>
      <c r="D133" s="72"/>
      <c r="E133" s="213"/>
      <c r="F133" s="37"/>
      <c r="G133" s="1"/>
      <c r="H133" s="1"/>
      <c r="I133" s="1"/>
      <c r="J133" s="1"/>
      <c r="K133" s="1"/>
      <c r="L133" s="1"/>
      <c r="M133" s="1"/>
      <c r="N133" s="1"/>
      <c r="O133" s="1"/>
      <c r="P133" s="1"/>
      <c r="Q133" s="1"/>
      <c r="R133" s="1"/>
      <c r="S133" s="1"/>
      <c r="T133" s="1"/>
      <c r="U133" s="1"/>
      <c r="V133" s="1"/>
      <c r="W133" s="1"/>
      <c r="X133" s="1"/>
      <c r="Y133" s="1"/>
      <c r="Z133" s="1"/>
    </row>
    <row r="134" spans="1:26" ht="19.5" customHeight="1" x14ac:dyDescent="0.2">
      <c r="A134" s="106" t="s">
        <v>82</v>
      </c>
      <c r="B134" s="107"/>
      <c r="C134" s="37">
        <v>0</v>
      </c>
      <c r="D134" s="72"/>
      <c r="E134" s="213">
        <v>0</v>
      </c>
      <c r="F134" s="37">
        <v>0</v>
      </c>
      <c r="G134" s="1"/>
      <c r="H134" s="1"/>
      <c r="I134" s="1"/>
      <c r="J134" s="1"/>
      <c r="K134" s="1"/>
      <c r="L134" s="1"/>
      <c r="M134" s="1"/>
      <c r="N134" s="1"/>
      <c r="O134" s="1"/>
      <c r="P134" s="1"/>
      <c r="Q134" s="1"/>
      <c r="R134" s="1"/>
      <c r="S134" s="1"/>
      <c r="T134" s="1"/>
      <c r="U134" s="1"/>
      <c r="V134" s="1"/>
      <c r="W134" s="1"/>
      <c r="X134" s="1"/>
      <c r="Y134" s="1"/>
      <c r="Z134" s="1"/>
    </row>
    <row r="135" spans="1:26" ht="19.5" customHeight="1" x14ac:dyDescent="0.2">
      <c r="A135" s="106" t="s">
        <v>83</v>
      </c>
      <c r="B135" s="107"/>
      <c r="C135" s="37">
        <v>0</v>
      </c>
      <c r="D135" s="72"/>
      <c r="E135" s="213">
        <v>0</v>
      </c>
      <c r="F135" s="37">
        <v>0</v>
      </c>
      <c r="G135" s="1"/>
      <c r="H135" s="1"/>
      <c r="I135" s="1"/>
      <c r="J135" s="1"/>
      <c r="K135" s="1"/>
      <c r="L135" s="1"/>
      <c r="M135" s="1"/>
      <c r="N135" s="1"/>
      <c r="O135" s="1"/>
      <c r="P135" s="1"/>
      <c r="Q135" s="1"/>
      <c r="R135" s="1"/>
      <c r="S135" s="1"/>
      <c r="T135" s="1"/>
      <c r="U135" s="1"/>
      <c r="V135" s="1"/>
      <c r="W135" s="1"/>
      <c r="X135" s="1"/>
      <c r="Y135" s="1"/>
      <c r="Z135" s="1"/>
    </row>
    <row r="136" spans="1:26" ht="18.75" customHeight="1" x14ac:dyDescent="0.2">
      <c r="A136" s="106" t="s">
        <v>183</v>
      </c>
      <c r="B136" s="107"/>
      <c r="C136" s="37">
        <v>0</v>
      </c>
      <c r="D136" s="72"/>
      <c r="E136" s="213">
        <v>0</v>
      </c>
      <c r="F136" s="37">
        <v>0</v>
      </c>
      <c r="G136" s="1"/>
      <c r="H136" s="1"/>
      <c r="I136" s="1"/>
      <c r="J136" s="1"/>
      <c r="K136" s="1"/>
      <c r="L136" s="1"/>
      <c r="M136" s="1"/>
      <c r="N136" s="1"/>
      <c r="O136" s="1"/>
      <c r="P136" s="1"/>
      <c r="Q136" s="1"/>
      <c r="R136" s="1"/>
      <c r="S136" s="1"/>
      <c r="T136" s="1"/>
      <c r="U136" s="1"/>
      <c r="V136" s="1"/>
      <c r="W136" s="1"/>
      <c r="X136" s="1"/>
      <c r="Y136" s="1"/>
      <c r="Z136" s="1"/>
    </row>
    <row r="137" spans="1:26" ht="18.75" customHeight="1" x14ac:dyDescent="0.2">
      <c r="A137" s="106" t="s">
        <v>184</v>
      </c>
      <c r="B137" s="107"/>
      <c r="C137" s="37">
        <v>0</v>
      </c>
      <c r="D137" s="72"/>
      <c r="E137" s="213">
        <v>0</v>
      </c>
      <c r="F137" s="37">
        <v>0</v>
      </c>
      <c r="G137" s="1"/>
      <c r="H137" s="1"/>
      <c r="I137" s="1"/>
      <c r="J137" s="1"/>
      <c r="K137" s="1"/>
      <c r="L137" s="1"/>
      <c r="M137" s="1"/>
      <c r="N137" s="1"/>
      <c r="O137" s="1"/>
      <c r="P137" s="1"/>
      <c r="Q137" s="1"/>
      <c r="R137" s="1"/>
      <c r="S137" s="1"/>
      <c r="T137" s="1"/>
      <c r="U137" s="1"/>
      <c r="V137" s="1"/>
      <c r="W137" s="1"/>
      <c r="X137" s="1"/>
      <c r="Y137" s="1"/>
      <c r="Z137" s="1"/>
    </row>
    <row r="138" spans="1:26" ht="18.75" customHeight="1" x14ac:dyDescent="0.2">
      <c r="A138" s="106" t="s">
        <v>185</v>
      </c>
      <c r="B138" s="107"/>
      <c r="C138" s="37">
        <v>0</v>
      </c>
      <c r="D138" s="72"/>
      <c r="E138" s="213">
        <v>0</v>
      </c>
      <c r="F138" s="37">
        <v>0</v>
      </c>
      <c r="G138" s="1"/>
      <c r="H138" s="1"/>
      <c r="I138" s="1"/>
      <c r="J138" s="1"/>
      <c r="K138" s="1"/>
      <c r="L138" s="1"/>
      <c r="M138" s="1"/>
      <c r="N138" s="1"/>
      <c r="O138" s="1"/>
      <c r="P138" s="1"/>
      <c r="Q138" s="1"/>
      <c r="R138" s="1"/>
      <c r="S138" s="1"/>
      <c r="T138" s="1"/>
      <c r="U138" s="1"/>
      <c r="V138" s="1"/>
      <c r="W138" s="1"/>
      <c r="X138" s="1"/>
      <c r="Y138" s="1"/>
      <c r="Z138" s="1"/>
    </row>
    <row r="139" spans="1:26" ht="18.75" customHeight="1" x14ac:dyDescent="0.2">
      <c r="A139" s="106" t="s">
        <v>84</v>
      </c>
      <c r="B139" s="107"/>
      <c r="C139" s="37">
        <v>0</v>
      </c>
      <c r="D139" s="72"/>
      <c r="E139" s="213">
        <v>0</v>
      </c>
      <c r="F139" s="37">
        <v>0</v>
      </c>
      <c r="G139" s="1"/>
      <c r="H139" s="1"/>
      <c r="I139" s="1"/>
      <c r="J139" s="1"/>
      <c r="K139" s="1"/>
      <c r="L139" s="1"/>
      <c r="M139" s="1"/>
      <c r="N139" s="1"/>
      <c r="O139" s="1"/>
      <c r="P139" s="1"/>
      <c r="Q139" s="1"/>
      <c r="R139" s="1"/>
      <c r="S139" s="1"/>
      <c r="T139" s="1"/>
      <c r="U139" s="1"/>
      <c r="V139" s="1"/>
      <c r="W139" s="1"/>
      <c r="X139" s="1"/>
      <c r="Y139" s="1"/>
      <c r="Z139" s="1"/>
    </row>
    <row r="140" spans="1:26" ht="17.25" customHeight="1" x14ac:dyDescent="0.2">
      <c r="A140" s="106" t="s">
        <v>85</v>
      </c>
      <c r="B140" s="107"/>
      <c r="C140" s="108">
        <v>0</v>
      </c>
      <c r="D140" s="72"/>
      <c r="E140" s="213">
        <v>0</v>
      </c>
      <c r="F140" s="37">
        <v>0</v>
      </c>
      <c r="G140" s="1"/>
      <c r="H140" s="1"/>
      <c r="I140" s="1"/>
      <c r="J140" s="1"/>
      <c r="K140" s="1"/>
      <c r="L140" s="1"/>
      <c r="M140" s="1"/>
      <c r="N140" s="1"/>
      <c r="O140" s="1"/>
      <c r="P140" s="1"/>
      <c r="Q140" s="1"/>
      <c r="R140" s="1"/>
      <c r="S140" s="1"/>
      <c r="T140" s="1"/>
      <c r="U140" s="1"/>
      <c r="V140" s="1"/>
      <c r="W140" s="1"/>
      <c r="X140" s="1"/>
      <c r="Y140" s="1"/>
      <c r="Z140" s="1"/>
    </row>
    <row r="141" spans="1:26" ht="19.5" customHeight="1" x14ac:dyDescent="0.2">
      <c r="A141" s="109" t="s">
        <v>45</v>
      </c>
      <c r="B141" s="109"/>
      <c r="C141" s="258">
        <f>SUM(C134:C140)</f>
        <v>0</v>
      </c>
      <c r="D141" s="72"/>
      <c r="E141" s="259">
        <f t="shared" ref="E141:F141" si="16">SUM(E134:E140)</f>
        <v>0</v>
      </c>
      <c r="F141" s="260">
        <f t="shared" si="16"/>
        <v>0</v>
      </c>
      <c r="G141" s="1"/>
      <c r="H141" s="1"/>
      <c r="I141" s="1"/>
      <c r="J141" s="1"/>
      <c r="K141" s="1"/>
      <c r="L141" s="1"/>
      <c r="M141" s="1"/>
      <c r="N141" s="1"/>
      <c r="O141" s="1"/>
      <c r="P141" s="1"/>
      <c r="Q141" s="1"/>
      <c r="R141" s="1"/>
      <c r="S141" s="1"/>
      <c r="T141" s="1"/>
      <c r="U141" s="1"/>
      <c r="V141" s="1"/>
      <c r="W141" s="1"/>
      <c r="X141" s="1"/>
      <c r="Y141" s="1"/>
      <c r="Z141" s="1"/>
    </row>
    <row r="142" spans="1:26" ht="17.25" customHeight="1" x14ac:dyDescent="0.2">
      <c r="A142" s="104" t="s">
        <v>86</v>
      </c>
      <c r="B142" s="105"/>
      <c r="C142" s="111"/>
      <c r="D142" s="72"/>
      <c r="E142" s="213"/>
      <c r="F142" s="37"/>
      <c r="G142" s="1"/>
      <c r="H142" s="1"/>
      <c r="I142" s="1"/>
      <c r="J142" s="1"/>
      <c r="K142" s="1"/>
      <c r="L142" s="1"/>
      <c r="M142" s="1"/>
      <c r="N142" s="1"/>
      <c r="O142" s="1"/>
      <c r="P142" s="1"/>
      <c r="Q142" s="1"/>
      <c r="R142" s="1"/>
      <c r="S142" s="1"/>
      <c r="T142" s="1"/>
      <c r="U142" s="1"/>
      <c r="V142" s="1"/>
      <c r="W142" s="1"/>
      <c r="X142" s="1"/>
      <c r="Y142" s="1"/>
      <c r="Z142" s="1"/>
    </row>
    <row r="143" spans="1:26" ht="19.5" customHeight="1" x14ac:dyDescent="0.2">
      <c r="A143" s="106" t="s">
        <v>87</v>
      </c>
      <c r="B143" s="107"/>
      <c r="C143" s="37">
        <v>0</v>
      </c>
      <c r="D143" s="72"/>
      <c r="E143" s="213">
        <v>0</v>
      </c>
      <c r="F143" s="37">
        <v>3000</v>
      </c>
      <c r="G143" s="1"/>
      <c r="H143" s="1"/>
      <c r="I143" s="1"/>
      <c r="J143" s="1"/>
      <c r="K143" s="1"/>
      <c r="L143" s="1"/>
      <c r="M143" s="1"/>
      <c r="N143" s="1"/>
      <c r="O143" s="1"/>
      <c r="P143" s="1"/>
      <c r="Q143" s="1"/>
      <c r="R143" s="1"/>
      <c r="S143" s="1"/>
      <c r="T143" s="1"/>
      <c r="U143" s="1"/>
      <c r="V143" s="1"/>
      <c r="W143" s="1"/>
      <c r="X143" s="1"/>
      <c r="Y143" s="1"/>
      <c r="Z143" s="1"/>
    </row>
    <row r="144" spans="1:26" ht="19.5" customHeight="1" x14ac:dyDescent="0.2">
      <c r="A144" s="106" t="s">
        <v>88</v>
      </c>
      <c r="B144" s="107"/>
      <c r="C144" s="37">
        <v>0</v>
      </c>
      <c r="D144" s="72"/>
      <c r="E144" s="213">
        <v>0</v>
      </c>
      <c r="F144" s="37">
        <v>0</v>
      </c>
      <c r="G144" s="1"/>
      <c r="H144" s="1"/>
      <c r="I144" s="1"/>
      <c r="J144" s="1"/>
      <c r="K144" s="1"/>
      <c r="L144" s="1"/>
      <c r="M144" s="1"/>
      <c r="N144" s="1"/>
      <c r="O144" s="1"/>
      <c r="P144" s="1"/>
      <c r="Q144" s="1"/>
      <c r="R144" s="1"/>
      <c r="S144" s="1"/>
      <c r="T144" s="1"/>
      <c r="U144" s="1"/>
      <c r="V144" s="1"/>
      <c r="W144" s="1"/>
      <c r="X144" s="1"/>
      <c r="Y144" s="1"/>
      <c r="Z144" s="1"/>
    </row>
    <row r="145" spans="1:26" ht="18.75" customHeight="1" x14ac:dyDescent="0.2">
      <c r="A145" s="106" t="s">
        <v>76</v>
      </c>
      <c r="B145" s="107"/>
      <c r="C145" s="37">
        <v>0</v>
      </c>
      <c r="D145" s="72"/>
      <c r="E145" s="213">
        <v>0</v>
      </c>
      <c r="F145" s="37">
        <v>0</v>
      </c>
      <c r="G145" s="1"/>
      <c r="H145" s="1"/>
      <c r="I145" s="1"/>
      <c r="J145" s="1"/>
      <c r="K145" s="1"/>
      <c r="L145" s="1"/>
      <c r="M145" s="1"/>
      <c r="N145" s="1"/>
      <c r="O145" s="1"/>
      <c r="P145" s="1"/>
      <c r="Q145" s="1"/>
      <c r="R145" s="1"/>
      <c r="S145" s="1"/>
      <c r="T145" s="1"/>
      <c r="U145" s="1"/>
      <c r="V145" s="1"/>
      <c r="W145" s="1"/>
      <c r="X145" s="1"/>
      <c r="Y145" s="1"/>
      <c r="Z145" s="1"/>
    </row>
    <row r="146" spans="1:26" ht="18.75" customHeight="1" x14ac:dyDescent="0.2">
      <c r="A146" s="106" t="s">
        <v>89</v>
      </c>
      <c r="B146" s="107"/>
      <c r="C146" s="37">
        <v>0</v>
      </c>
      <c r="D146" s="72"/>
      <c r="E146" s="213">
        <v>0</v>
      </c>
      <c r="F146" s="37">
        <v>0</v>
      </c>
      <c r="G146" s="1"/>
      <c r="H146" s="1"/>
      <c r="I146" s="1"/>
      <c r="J146" s="1"/>
      <c r="K146" s="1"/>
      <c r="L146" s="1"/>
      <c r="M146" s="1"/>
      <c r="N146" s="1"/>
      <c r="O146" s="1"/>
      <c r="P146" s="1"/>
      <c r="Q146" s="1"/>
      <c r="R146" s="1"/>
      <c r="S146" s="1"/>
      <c r="T146" s="1"/>
      <c r="U146" s="1"/>
      <c r="V146" s="1"/>
      <c r="W146" s="1"/>
      <c r="X146" s="1"/>
      <c r="Y146" s="1"/>
      <c r="Z146" s="1"/>
    </row>
    <row r="147" spans="1:26" ht="17.25" customHeight="1" x14ac:dyDescent="0.2">
      <c r="A147" s="106"/>
      <c r="B147" s="107"/>
      <c r="C147" s="108"/>
      <c r="D147" s="72"/>
      <c r="E147" s="213"/>
      <c r="F147" s="37">
        <v>0</v>
      </c>
      <c r="G147" s="1"/>
      <c r="H147" s="1"/>
      <c r="I147" s="1"/>
      <c r="J147" s="1"/>
      <c r="K147" s="1"/>
      <c r="L147" s="1"/>
      <c r="M147" s="1"/>
      <c r="N147" s="1"/>
      <c r="O147" s="1"/>
      <c r="P147" s="1"/>
      <c r="Q147" s="1"/>
      <c r="R147" s="1"/>
      <c r="S147" s="1"/>
      <c r="T147" s="1"/>
      <c r="U147" s="1"/>
      <c r="V147" s="1"/>
      <c r="W147" s="1"/>
      <c r="X147" s="1"/>
      <c r="Y147" s="1"/>
      <c r="Z147" s="1"/>
    </row>
    <row r="148" spans="1:26" ht="19.5" customHeight="1" x14ac:dyDescent="0.2">
      <c r="A148" s="109" t="s">
        <v>45</v>
      </c>
      <c r="B148" s="109"/>
      <c r="C148" s="258">
        <f>SUM(C143:C147)</f>
        <v>0</v>
      </c>
      <c r="D148" s="72"/>
      <c r="E148" s="259">
        <f t="shared" ref="E148:F148" si="17">SUM(E143:E147)</f>
        <v>0</v>
      </c>
      <c r="F148" s="260">
        <f t="shared" si="17"/>
        <v>3000</v>
      </c>
      <c r="G148" s="1"/>
      <c r="H148" s="1"/>
      <c r="I148" s="1"/>
      <c r="J148" s="1"/>
      <c r="K148" s="1"/>
      <c r="L148" s="1"/>
      <c r="M148" s="1"/>
      <c r="N148" s="1"/>
      <c r="O148" s="1"/>
      <c r="P148" s="1"/>
      <c r="Q148" s="1"/>
      <c r="R148" s="1"/>
      <c r="S148" s="1"/>
      <c r="T148" s="1"/>
      <c r="U148" s="1"/>
      <c r="V148" s="1"/>
      <c r="W148" s="1"/>
      <c r="X148" s="1"/>
      <c r="Y148" s="1"/>
      <c r="Z148" s="1"/>
    </row>
    <row r="149" spans="1:26" ht="21" customHeight="1" x14ac:dyDescent="0.2">
      <c r="A149" s="113"/>
      <c r="B149" s="113"/>
      <c r="C149" s="114"/>
      <c r="D149" s="91"/>
      <c r="E149" s="1"/>
      <c r="F149" s="1"/>
      <c r="G149" s="1"/>
      <c r="H149" s="1"/>
      <c r="I149" s="1"/>
      <c r="J149" s="1"/>
      <c r="K149" s="1"/>
      <c r="L149" s="1"/>
      <c r="M149" s="1"/>
      <c r="N149" s="1"/>
      <c r="O149" s="1"/>
      <c r="P149" s="1"/>
      <c r="Q149" s="1"/>
      <c r="R149" s="1"/>
      <c r="S149" s="1"/>
      <c r="T149" s="1"/>
      <c r="U149" s="1"/>
      <c r="V149" s="1"/>
      <c r="W149" s="1"/>
      <c r="X149" s="1"/>
      <c r="Y149" s="1"/>
      <c r="Z149" s="1"/>
    </row>
    <row r="150" spans="1:26" ht="24" customHeight="1" x14ac:dyDescent="0.2">
      <c r="A150" s="288" t="s">
        <v>90</v>
      </c>
      <c r="B150" s="281"/>
      <c r="C150" s="281"/>
      <c r="D150" s="91"/>
      <c r="E150" s="1"/>
      <c r="F150" s="1"/>
      <c r="G150" s="1"/>
      <c r="H150" s="1"/>
      <c r="I150" s="1"/>
      <c r="J150" s="1"/>
      <c r="K150" s="1"/>
      <c r="L150" s="1"/>
      <c r="M150" s="1"/>
      <c r="N150" s="1"/>
      <c r="O150" s="1"/>
      <c r="P150" s="1"/>
      <c r="Q150" s="1"/>
      <c r="R150" s="1"/>
      <c r="S150" s="1"/>
      <c r="T150" s="1"/>
      <c r="U150" s="1"/>
      <c r="V150" s="1"/>
      <c r="W150" s="1"/>
      <c r="X150" s="1"/>
      <c r="Y150" s="1"/>
      <c r="Z150" s="1"/>
    </row>
    <row r="151" spans="1:26" ht="51.75" customHeight="1" x14ac:dyDescent="0.2">
      <c r="A151" s="288" t="s">
        <v>186</v>
      </c>
      <c r="B151" s="281"/>
      <c r="C151" s="281"/>
      <c r="D151" s="281"/>
      <c r="E151" s="28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15" t="s">
        <v>92</v>
      </c>
      <c r="B152" s="116"/>
      <c r="C152" s="115" t="s">
        <v>93</v>
      </c>
      <c r="D152" s="116"/>
      <c r="E152" s="261"/>
      <c r="F152" s="1"/>
      <c r="G152" s="1"/>
      <c r="H152" s="1"/>
      <c r="I152" s="1"/>
      <c r="J152" s="1"/>
      <c r="K152" s="1"/>
      <c r="L152" s="1"/>
      <c r="M152" s="1"/>
      <c r="N152" s="1"/>
      <c r="O152" s="1"/>
      <c r="P152" s="1"/>
      <c r="Q152" s="1"/>
      <c r="R152" s="1"/>
      <c r="S152" s="1"/>
      <c r="T152" s="1"/>
      <c r="U152" s="1"/>
      <c r="V152" s="1"/>
      <c r="W152" s="1"/>
      <c r="X152" s="1"/>
      <c r="Y152" s="1"/>
      <c r="Z152" s="1"/>
    </row>
    <row r="153" spans="1:26" ht="25.5" customHeight="1" x14ac:dyDescent="0.2">
      <c r="A153" s="118"/>
      <c r="B153" s="119"/>
      <c r="C153" s="283" t="s">
        <v>94</v>
      </c>
      <c r="D153" s="284"/>
      <c r="E153" s="285"/>
      <c r="F153" s="1"/>
      <c r="G153" s="1"/>
      <c r="H153" s="1"/>
      <c r="I153" s="1"/>
      <c r="J153" s="1"/>
      <c r="K153" s="1"/>
      <c r="L153" s="1"/>
      <c r="M153" s="1"/>
      <c r="N153" s="1"/>
      <c r="O153" s="1"/>
      <c r="P153" s="1"/>
      <c r="Q153" s="1"/>
      <c r="R153" s="1"/>
      <c r="S153" s="1"/>
      <c r="T153" s="1"/>
      <c r="U153" s="1"/>
      <c r="V153" s="1"/>
      <c r="W153" s="1"/>
      <c r="X153" s="1"/>
      <c r="Y153" s="1"/>
      <c r="Z153" s="1"/>
    </row>
    <row r="154" spans="1:26" ht="24" customHeight="1" x14ac:dyDescent="0.2">
      <c r="A154" s="120"/>
      <c r="B154" s="119"/>
      <c r="C154" s="283" t="s">
        <v>95</v>
      </c>
      <c r="D154" s="284"/>
      <c r="E154" s="285"/>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2">
    <mergeCell ref="A150:C150"/>
    <mergeCell ref="A151:E151"/>
    <mergeCell ref="C153:E153"/>
    <mergeCell ref="C154:E154"/>
    <mergeCell ref="A55:E55"/>
    <mergeCell ref="I111:I113"/>
    <mergeCell ref="A1:E1"/>
    <mergeCell ref="A2:E2"/>
    <mergeCell ref="A13:B13"/>
    <mergeCell ref="A14:B14"/>
    <mergeCell ref="A54:E54"/>
    <mergeCell ref="A112:E112"/>
  </mergeCells>
  <printOptions horizontalCentered="1" verticalCentered="1"/>
  <pageMargins left="0.35433070866141736" right="0.31496062992125984" top="0.47244094488188981" bottom="0.47244094488188981" header="0" footer="0"/>
  <pageSetup paperSize="9" orientation="portrait"/>
  <headerFooter>
    <oddFooter>&amp;L&amp;P  LT700002</oddFooter>
  </headerFooter>
  <rowBreaks count="2" manualBreakCount="2">
    <brk id="53" man="1"/>
    <brk id="111" man="1"/>
  </rowBreak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2.5703125" defaultRowHeight="15" customHeight="1" x14ac:dyDescent="0.2"/>
  <cols>
    <col min="1" max="1" width="49" customWidth="1"/>
    <col min="2" max="2" width="14.42578125" customWidth="1"/>
    <col min="3" max="3" width="19.42578125" customWidth="1"/>
    <col min="4" max="4" width="3.42578125" customWidth="1"/>
    <col min="5" max="5" width="21.42578125" customWidth="1"/>
    <col min="6" max="26" width="9.42578125" customWidth="1"/>
  </cols>
  <sheetData>
    <row r="1" spans="1:26" ht="21.75" customHeight="1" x14ac:dyDescent="0.2">
      <c r="A1" s="286" t="s">
        <v>0</v>
      </c>
      <c r="B1" s="281"/>
      <c r="C1" s="281"/>
      <c r="D1" s="281"/>
      <c r="E1" s="281"/>
      <c r="F1" s="1"/>
      <c r="G1" s="1"/>
      <c r="H1" s="1"/>
      <c r="I1" s="1"/>
      <c r="J1" s="1"/>
      <c r="K1" s="1"/>
      <c r="L1" s="1"/>
      <c r="M1" s="1"/>
      <c r="N1" s="1"/>
      <c r="O1" s="1"/>
      <c r="P1" s="1"/>
      <c r="Q1" s="1"/>
      <c r="R1" s="1"/>
      <c r="S1" s="1"/>
      <c r="T1" s="1"/>
      <c r="U1" s="1"/>
      <c r="V1" s="1"/>
      <c r="W1" s="1"/>
      <c r="X1" s="1"/>
      <c r="Y1" s="1"/>
      <c r="Z1" s="1"/>
    </row>
    <row r="2" spans="1:26" ht="24" customHeight="1" x14ac:dyDescent="0.2">
      <c r="A2" s="286" t="s">
        <v>96</v>
      </c>
      <c r="B2" s="281"/>
      <c r="C2" s="281"/>
      <c r="D2" s="281"/>
      <c r="E2" s="281"/>
      <c r="F2" s="1"/>
      <c r="G2" s="1"/>
      <c r="H2" s="1"/>
      <c r="I2" s="1"/>
      <c r="J2" s="1"/>
      <c r="K2" s="1"/>
      <c r="L2" s="1"/>
      <c r="M2" s="1"/>
      <c r="N2" s="1"/>
      <c r="O2" s="1"/>
      <c r="P2" s="1"/>
      <c r="Q2" s="1"/>
      <c r="R2" s="1"/>
      <c r="S2" s="1"/>
      <c r="T2" s="1"/>
      <c r="U2" s="1"/>
      <c r="V2" s="1"/>
      <c r="W2" s="1"/>
      <c r="X2" s="1"/>
      <c r="Y2" s="1"/>
      <c r="Z2" s="1"/>
    </row>
    <row r="3" spans="1:26" ht="17.25" customHeight="1" x14ac:dyDescent="0.2">
      <c r="A3" s="1"/>
      <c r="B3" s="5"/>
      <c r="C3" s="6" t="s">
        <v>3</v>
      </c>
      <c r="D3" s="5"/>
      <c r="E3" s="6" t="s">
        <v>4</v>
      </c>
      <c r="F3" s="1"/>
      <c r="G3" s="1"/>
      <c r="H3" s="1"/>
      <c r="I3" s="1"/>
      <c r="J3" s="1"/>
      <c r="K3" s="1"/>
      <c r="L3" s="1"/>
      <c r="M3" s="1"/>
      <c r="N3" s="1"/>
      <c r="O3" s="1"/>
      <c r="P3" s="1"/>
      <c r="Q3" s="1"/>
      <c r="R3" s="1"/>
      <c r="S3" s="1"/>
      <c r="T3" s="1"/>
      <c r="U3" s="1"/>
      <c r="V3" s="1"/>
      <c r="W3" s="1"/>
      <c r="X3" s="1"/>
      <c r="Y3" s="1"/>
      <c r="Z3" s="1"/>
    </row>
    <row r="4" spans="1:26" ht="46.5" customHeight="1" x14ac:dyDescent="0.2">
      <c r="A4" s="1"/>
      <c r="B4" s="8" t="s">
        <v>5</v>
      </c>
      <c r="C4" s="8" t="s">
        <v>187</v>
      </c>
      <c r="D4" s="8" t="s">
        <v>7</v>
      </c>
      <c r="E4" s="191" t="s">
        <v>188</v>
      </c>
      <c r="F4" s="1"/>
      <c r="G4" s="1"/>
      <c r="H4" s="1"/>
      <c r="I4" s="1"/>
      <c r="J4" s="1"/>
      <c r="K4" s="1"/>
      <c r="L4" s="1"/>
      <c r="M4" s="1"/>
      <c r="N4" s="1"/>
      <c r="O4" s="1"/>
      <c r="P4" s="1"/>
      <c r="Q4" s="1"/>
      <c r="R4" s="1"/>
      <c r="S4" s="1"/>
      <c r="T4" s="1"/>
      <c r="U4" s="1"/>
      <c r="V4" s="1"/>
      <c r="W4" s="1"/>
      <c r="X4" s="1"/>
      <c r="Y4" s="1"/>
      <c r="Z4" s="1"/>
    </row>
    <row r="5" spans="1:26" ht="12.75" customHeight="1" x14ac:dyDescent="0.2">
      <c r="A5" s="1"/>
      <c r="B5" s="1"/>
      <c r="C5" s="11"/>
      <c r="D5" s="1"/>
      <c r="E5" s="1"/>
      <c r="F5" s="1"/>
      <c r="G5" s="1"/>
      <c r="H5" s="1"/>
      <c r="I5" s="1"/>
      <c r="J5" s="1"/>
      <c r="K5" s="1"/>
      <c r="L5" s="1"/>
      <c r="M5" s="1"/>
      <c r="N5" s="1"/>
      <c r="O5" s="1"/>
      <c r="P5" s="1"/>
      <c r="Q5" s="1"/>
      <c r="R5" s="1"/>
      <c r="S5" s="1"/>
      <c r="T5" s="1"/>
      <c r="U5" s="1"/>
      <c r="V5" s="1"/>
      <c r="W5" s="1"/>
      <c r="X5" s="1"/>
      <c r="Y5" s="1"/>
      <c r="Z5" s="1"/>
    </row>
    <row r="6" spans="1:26" ht="12.75" customHeight="1" x14ac:dyDescent="0.3">
      <c r="A6" s="13" t="s">
        <v>9</v>
      </c>
      <c r="B6" s="13"/>
      <c r="C6" s="14"/>
      <c r="D6" s="15"/>
      <c r="E6" s="217"/>
      <c r="F6" s="1"/>
      <c r="G6" s="1"/>
      <c r="H6" s="1"/>
      <c r="I6" s="1"/>
      <c r="J6" s="1"/>
      <c r="K6" s="1"/>
      <c r="L6" s="1"/>
      <c r="M6" s="1"/>
      <c r="N6" s="1"/>
      <c r="O6" s="1"/>
      <c r="P6" s="1"/>
      <c r="Q6" s="1"/>
      <c r="R6" s="1"/>
      <c r="S6" s="1"/>
      <c r="T6" s="1"/>
      <c r="U6" s="1"/>
      <c r="V6" s="1"/>
      <c r="W6" s="1"/>
      <c r="X6" s="1"/>
      <c r="Y6" s="1"/>
      <c r="Z6" s="1"/>
    </row>
    <row r="7" spans="1:26" ht="12.75" customHeight="1" x14ac:dyDescent="0.25">
      <c r="A7" s="17"/>
      <c r="B7" s="17"/>
      <c r="C7" s="193">
        <v>2013</v>
      </c>
      <c r="D7" s="19"/>
      <c r="E7" s="20">
        <v>2012</v>
      </c>
      <c r="F7" s="1"/>
      <c r="G7" s="1"/>
      <c r="H7" s="1"/>
      <c r="I7" s="1"/>
      <c r="J7" s="1"/>
      <c r="K7" s="1"/>
      <c r="L7" s="1"/>
      <c r="M7" s="1"/>
      <c r="N7" s="1"/>
      <c r="O7" s="1"/>
      <c r="P7" s="1"/>
      <c r="Q7" s="1"/>
      <c r="R7" s="1"/>
      <c r="S7" s="1"/>
      <c r="T7" s="1"/>
      <c r="U7" s="1"/>
      <c r="V7" s="1"/>
      <c r="W7" s="1"/>
      <c r="X7" s="1"/>
      <c r="Y7" s="1"/>
      <c r="Z7" s="1"/>
    </row>
    <row r="8" spans="1:26" ht="12.75" customHeight="1" x14ac:dyDescent="0.25">
      <c r="A8" s="17"/>
      <c r="B8" s="17"/>
      <c r="C8" s="194" t="s">
        <v>10</v>
      </c>
      <c r="D8" s="19"/>
      <c r="E8" s="22" t="s">
        <v>10</v>
      </c>
      <c r="F8" s="1"/>
      <c r="G8" s="1"/>
      <c r="H8" s="1"/>
      <c r="I8" s="1"/>
      <c r="J8" s="1"/>
      <c r="K8" s="1"/>
      <c r="L8" s="1"/>
      <c r="M8" s="1"/>
      <c r="N8" s="1"/>
      <c r="O8" s="1"/>
      <c r="P8" s="1"/>
      <c r="Q8" s="1"/>
      <c r="R8" s="1"/>
      <c r="S8" s="1"/>
      <c r="T8" s="1"/>
      <c r="U8" s="1"/>
      <c r="V8" s="1"/>
      <c r="W8" s="1"/>
      <c r="X8" s="1"/>
      <c r="Y8" s="1"/>
      <c r="Z8" s="1"/>
    </row>
    <row r="9" spans="1:26" ht="12.75" customHeight="1" x14ac:dyDescent="0.25">
      <c r="A9" s="23"/>
      <c r="B9" s="23"/>
      <c r="C9" s="195" t="s">
        <v>11</v>
      </c>
      <c r="D9" s="25"/>
      <c r="E9" s="26" t="s">
        <v>11</v>
      </c>
      <c r="F9" s="1"/>
      <c r="G9" s="1"/>
      <c r="H9" s="1"/>
      <c r="I9" s="1"/>
      <c r="J9" s="1"/>
      <c r="K9" s="1"/>
      <c r="L9" s="1"/>
      <c r="M9" s="1"/>
      <c r="N9" s="1"/>
      <c r="O9" s="1"/>
      <c r="P9" s="1"/>
      <c r="Q9" s="1"/>
      <c r="R9" s="1"/>
      <c r="S9" s="1"/>
      <c r="T9" s="1"/>
      <c r="U9" s="1"/>
      <c r="V9" s="1"/>
      <c r="W9" s="1"/>
      <c r="X9" s="1"/>
      <c r="Y9" s="1"/>
      <c r="Z9" s="1"/>
    </row>
    <row r="10" spans="1:26" ht="19.5" customHeight="1" x14ac:dyDescent="0.2">
      <c r="A10" s="27" t="s">
        <v>12</v>
      </c>
      <c r="B10" s="27"/>
      <c r="C10" s="218"/>
      <c r="D10" s="28"/>
      <c r="E10" s="1"/>
      <c r="F10" s="1"/>
      <c r="G10" s="1"/>
      <c r="H10" s="1"/>
      <c r="I10" s="1"/>
      <c r="J10" s="1"/>
      <c r="K10" s="1"/>
      <c r="L10" s="1"/>
      <c r="M10" s="1"/>
      <c r="N10" s="1"/>
      <c r="O10" s="1"/>
      <c r="P10" s="1"/>
      <c r="Q10" s="1"/>
      <c r="R10" s="1"/>
      <c r="S10" s="1"/>
      <c r="T10" s="1"/>
      <c r="U10" s="1"/>
      <c r="V10" s="1"/>
      <c r="W10" s="1"/>
      <c r="X10" s="1"/>
      <c r="Y10" s="1"/>
      <c r="Z10" s="1"/>
    </row>
    <row r="11" spans="1:26" ht="24.75" customHeight="1" x14ac:dyDescent="0.2">
      <c r="A11" s="30" t="s">
        <v>13</v>
      </c>
      <c r="B11" s="262"/>
      <c r="C11" s="32"/>
      <c r="D11" s="25"/>
      <c r="E11" s="37"/>
      <c r="F11" s="1"/>
      <c r="G11" s="1"/>
      <c r="H11" s="1"/>
      <c r="I11" s="1"/>
      <c r="J11" s="1"/>
      <c r="K11" s="1"/>
      <c r="L11" s="1"/>
      <c r="M11" s="1"/>
      <c r="N11" s="1"/>
      <c r="O11" s="1"/>
      <c r="P11" s="1"/>
      <c r="Q11" s="1"/>
      <c r="R11" s="1"/>
      <c r="S11" s="1"/>
      <c r="T11" s="1"/>
      <c r="U11" s="1"/>
      <c r="V11" s="1"/>
      <c r="W11" s="1"/>
      <c r="X11" s="1"/>
      <c r="Y11" s="1"/>
      <c r="Z11" s="1"/>
    </row>
    <row r="12" spans="1:26" ht="19.5" customHeight="1" x14ac:dyDescent="0.2">
      <c r="A12" s="35" t="s">
        <v>14</v>
      </c>
      <c r="B12" s="58"/>
      <c r="C12" s="37">
        <v>1590</v>
      </c>
      <c r="D12" s="25"/>
      <c r="E12" s="37">
        <v>1995</v>
      </c>
      <c r="F12" s="1"/>
      <c r="G12" s="1"/>
      <c r="H12" s="1"/>
      <c r="I12" s="1"/>
      <c r="J12" s="1"/>
      <c r="K12" s="1"/>
      <c r="L12" s="1"/>
      <c r="M12" s="1"/>
      <c r="N12" s="1"/>
      <c r="O12" s="1"/>
      <c r="P12" s="1"/>
      <c r="Q12" s="1"/>
      <c r="R12" s="1"/>
      <c r="S12" s="1"/>
      <c r="T12" s="1"/>
      <c r="U12" s="1"/>
      <c r="V12" s="1"/>
      <c r="W12" s="1"/>
      <c r="X12" s="1"/>
      <c r="Y12" s="1"/>
      <c r="Z12" s="1"/>
    </row>
    <row r="13" spans="1:26" ht="19.5" customHeight="1" x14ac:dyDescent="0.2">
      <c r="A13" s="287" t="s">
        <v>132</v>
      </c>
      <c r="B13" s="285"/>
      <c r="C13" s="221">
        <v>0</v>
      </c>
      <c r="D13" s="25"/>
      <c r="E13" s="221">
        <v>-1200</v>
      </c>
      <c r="F13" s="1"/>
      <c r="G13" s="1"/>
      <c r="H13" s="1"/>
      <c r="I13" s="1"/>
      <c r="J13" s="1"/>
      <c r="K13" s="1"/>
      <c r="L13" s="1"/>
      <c r="M13" s="1"/>
      <c r="N13" s="1"/>
      <c r="O13" s="1"/>
      <c r="P13" s="1"/>
      <c r="Q13" s="1"/>
      <c r="R13" s="1"/>
      <c r="S13" s="1"/>
      <c r="T13" s="1"/>
      <c r="U13" s="1"/>
      <c r="V13" s="1"/>
      <c r="W13" s="1"/>
      <c r="X13" s="1"/>
      <c r="Y13" s="1"/>
      <c r="Z13" s="1"/>
    </row>
    <row r="14" spans="1:26" ht="19.5" customHeight="1" x14ac:dyDescent="0.2">
      <c r="A14" s="287" t="s">
        <v>16</v>
      </c>
      <c r="B14" s="285"/>
      <c r="C14" s="111">
        <f>+C12+C13</f>
        <v>1590</v>
      </c>
      <c r="D14" s="25"/>
      <c r="E14" s="111">
        <f>+E12+E13</f>
        <v>795</v>
      </c>
      <c r="F14" s="1"/>
      <c r="G14" s="1"/>
      <c r="H14" s="1"/>
      <c r="I14" s="1"/>
      <c r="J14" s="1"/>
      <c r="K14" s="1"/>
      <c r="L14" s="1"/>
      <c r="M14" s="1"/>
      <c r="N14" s="1"/>
      <c r="O14" s="1"/>
      <c r="P14" s="1"/>
      <c r="Q14" s="1"/>
      <c r="R14" s="1"/>
      <c r="S14" s="1"/>
      <c r="T14" s="1"/>
      <c r="U14" s="1"/>
      <c r="V14" s="1"/>
      <c r="W14" s="1"/>
      <c r="X14" s="1"/>
      <c r="Y14" s="1"/>
      <c r="Z14" s="1"/>
    </row>
    <row r="15" spans="1:26" ht="19.5" customHeight="1" x14ac:dyDescent="0.2">
      <c r="A15" s="35" t="s">
        <v>133</v>
      </c>
      <c r="B15" s="58"/>
      <c r="C15" s="37">
        <v>0</v>
      </c>
      <c r="D15" s="25"/>
      <c r="E15" s="37">
        <v>0</v>
      </c>
      <c r="F15" s="1"/>
      <c r="G15" s="1"/>
      <c r="H15" s="1"/>
      <c r="I15" s="1"/>
      <c r="J15" s="1"/>
      <c r="K15" s="1"/>
      <c r="L15" s="1"/>
      <c r="M15" s="1"/>
      <c r="N15" s="1"/>
      <c r="O15" s="1"/>
      <c r="P15" s="1"/>
      <c r="Q15" s="1"/>
      <c r="R15" s="1"/>
      <c r="S15" s="1"/>
      <c r="T15" s="1"/>
      <c r="U15" s="1"/>
      <c r="V15" s="1"/>
      <c r="W15" s="1"/>
      <c r="X15" s="1"/>
      <c r="Y15" s="1"/>
      <c r="Z15" s="1"/>
    </row>
    <row r="16" spans="1:26" ht="19.5" customHeight="1" x14ac:dyDescent="0.2">
      <c r="A16" s="35" t="s">
        <v>122</v>
      </c>
      <c r="B16" s="58"/>
      <c r="C16" s="37">
        <v>60</v>
      </c>
      <c r="D16" s="25"/>
      <c r="E16" s="37">
        <v>105</v>
      </c>
      <c r="F16" s="1"/>
      <c r="G16" s="1"/>
      <c r="H16" s="1"/>
      <c r="I16" s="1"/>
      <c r="J16" s="1"/>
      <c r="K16" s="1"/>
      <c r="L16" s="1"/>
      <c r="M16" s="1"/>
      <c r="N16" s="1"/>
      <c r="O16" s="1"/>
      <c r="P16" s="1"/>
      <c r="Q16" s="1"/>
      <c r="R16" s="1"/>
      <c r="S16" s="1"/>
      <c r="T16" s="1"/>
      <c r="U16" s="1"/>
      <c r="V16" s="1"/>
      <c r="W16" s="1"/>
      <c r="X16" s="1"/>
      <c r="Y16" s="1"/>
      <c r="Z16" s="1"/>
    </row>
    <row r="17" spans="1:26" ht="19.5" customHeight="1" x14ac:dyDescent="0.2">
      <c r="A17" s="35" t="s">
        <v>17</v>
      </c>
      <c r="B17" s="58"/>
      <c r="C17" s="37">
        <v>0</v>
      </c>
      <c r="D17" s="25"/>
      <c r="E17" s="37">
        <v>0</v>
      </c>
      <c r="F17" s="1"/>
      <c r="G17" s="1"/>
      <c r="H17" s="1"/>
      <c r="I17" s="1"/>
      <c r="J17" s="1"/>
      <c r="K17" s="1"/>
      <c r="L17" s="1"/>
      <c r="M17" s="1"/>
      <c r="N17" s="1"/>
      <c r="O17" s="1"/>
      <c r="P17" s="1"/>
      <c r="Q17" s="1"/>
      <c r="R17" s="1"/>
      <c r="S17" s="1"/>
      <c r="T17" s="1"/>
      <c r="U17" s="1"/>
      <c r="V17" s="1"/>
      <c r="W17" s="1"/>
      <c r="X17" s="1"/>
      <c r="Y17" s="1"/>
      <c r="Z17" s="1"/>
    </row>
    <row r="18" spans="1:26" ht="19.5" customHeight="1" x14ac:dyDescent="0.2">
      <c r="A18" s="35" t="s">
        <v>105</v>
      </c>
      <c r="B18" s="58"/>
      <c r="C18" s="37"/>
      <c r="D18" s="25"/>
      <c r="E18" s="37">
        <v>0</v>
      </c>
      <c r="F18" s="1"/>
      <c r="G18" s="1"/>
      <c r="H18" s="1"/>
      <c r="I18" s="1"/>
      <c r="J18" s="1"/>
      <c r="K18" s="1"/>
      <c r="L18" s="1"/>
      <c r="M18" s="1"/>
      <c r="N18" s="1"/>
      <c r="O18" s="1"/>
      <c r="P18" s="1"/>
      <c r="Q18" s="1"/>
      <c r="R18" s="1"/>
      <c r="S18" s="1"/>
      <c r="T18" s="1"/>
      <c r="U18" s="1"/>
      <c r="V18" s="1"/>
      <c r="W18" s="1"/>
      <c r="X18" s="1"/>
      <c r="Y18" s="1"/>
      <c r="Z18" s="1"/>
    </row>
    <row r="19" spans="1:26" ht="17.25" customHeight="1" x14ac:dyDescent="0.2">
      <c r="A19" s="38" t="s">
        <v>20</v>
      </c>
      <c r="B19" s="38"/>
      <c r="C19" s="224">
        <f>SUM(C14:C18)</f>
        <v>1650</v>
      </c>
      <c r="D19" s="25"/>
      <c r="E19" s="224">
        <f>SUM(E14:E18)</f>
        <v>900</v>
      </c>
      <c r="F19" s="1"/>
      <c r="G19" s="1"/>
      <c r="H19" s="1"/>
      <c r="I19" s="1"/>
      <c r="J19" s="1"/>
      <c r="K19" s="1"/>
      <c r="L19" s="1"/>
      <c r="M19" s="1"/>
      <c r="N19" s="1"/>
      <c r="O19" s="1"/>
      <c r="P19" s="1"/>
      <c r="Q19" s="1"/>
      <c r="R19" s="1"/>
      <c r="S19" s="1"/>
      <c r="T19" s="1"/>
      <c r="U19" s="1"/>
      <c r="V19" s="1"/>
      <c r="W19" s="1"/>
      <c r="X19" s="1"/>
      <c r="Y19" s="1"/>
      <c r="Z19" s="1"/>
    </row>
    <row r="20" spans="1:26" ht="19.5" customHeight="1" x14ac:dyDescent="0.2">
      <c r="A20" s="30" t="s">
        <v>21</v>
      </c>
      <c r="B20" s="262"/>
      <c r="C20" s="37"/>
      <c r="D20" s="25"/>
      <c r="E20" s="37"/>
      <c r="F20" s="1"/>
      <c r="G20" s="1"/>
      <c r="H20" s="1"/>
      <c r="I20" s="1"/>
      <c r="J20" s="1"/>
      <c r="K20" s="1"/>
      <c r="L20" s="1"/>
      <c r="M20" s="1"/>
      <c r="N20" s="1"/>
      <c r="O20" s="1"/>
      <c r="P20" s="1"/>
      <c r="Q20" s="1"/>
      <c r="R20" s="1"/>
      <c r="S20" s="1"/>
      <c r="T20" s="1"/>
      <c r="U20" s="1"/>
      <c r="V20" s="1"/>
      <c r="W20" s="1"/>
      <c r="X20" s="1"/>
      <c r="Y20" s="1"/>
      <c r="Z20" s="1"/>
    </row>
    <row r="21" spans="1:26" ht="19.5" customHeight="1" x14ac:dyDescent="0.2">
      <c r="A21" s="35" t="s">
        <v>22</v>
      </c>
      <c r="B21" s="58"/>
      <c r="C21" s="37">
        <v>0</v>
      </c>
      <c r="D21" s="25"/>
      <c r="E21" s="37">
        <v>0</v>
      </c>
      <c r="F21" s="1"/>
      <c r="G21" s="1"/>
      <c r="H21" s="1"/>
      <c r="I21" s="1"/>
      <c r="J21" s="1"/>
      <c r="K21" s="1"/>
      <c r="L21" s="1"/>
      <c r="M21" s="1"/>
      <c r="N21" s="1"/>
      <c r="O21" s="1"/>
      <c r="P21" s="1"/>
      <c r="Q21" s="1"/>
      <c r="R21" s="1"/>
      <c r="S21" s="1"/>
      <c r="T21" s="1"/>
      <c r="U21" s="1"/>
      <c r="V21" s="1"/>
      <c r="W21" s="1"/>
      <c r="X21" s="1"/>
      <c r="Y21" s="1"/>
      <c r="Z21" s="1"/>
    </row>
    <row r="22" spans="1:26" ht="19.5" customHeight="1" x14ac:dyDescent="0.2">
      <c r="A22" s="35" t="s">
        <v>23</v>
      </c>
      <c r="B22" s="58"/>
      <c r="C22" s="37">
        <v>0</v>
      </c>
      <c r="D22" s="25"/>
      <c r="E22" s="37">
        <v>0</v>
      </c>
      <c r="F22" s="1"/>
      <c r="G22" s="1"/>
      <c r="H22" s="1"/>
      <c r="I22" s="1"/>
      <c r="J22" s="1"/>
      <c r="K22" s="1"/>
      <c r="L22" s="1"/>
      <c r="M22" s="1"/>
      <c r="N22" s="1"/>
      <c r="O22" s="1"/>
      <c r="P22" s="1"/>
      <c r="Q22" s="1"/>
      <c r="R22" s="1"/>
      <c r="S22" s="1"/>
      <c r="T22" s="1"/>
      <c r="U22" s="1"/>
      <c r="V22" s="1"/>
      <c r="W22" s="1"/>
      <c r="X22" s="1"/>
      <c r="Y22" s="1"/>
      <c r="Z22" s="1"/>
    </row>
    <row r="23" spans="1:26" ht="19.5" customHeight="1" x14ac:dyDescent="0.2">
      <c r="A23" s="38" t="s">
        <v>20</v>
      </c>
      <c r="B23" s="38"/>
      <c r="C23" s="224">
        <f>SUM(C21:C22)</f>
        <v>0</v>
      </c>
      <c r="D23" s="25"/>
      <c r="E23" s="224">
        <f>SUM(E21:E22)</f>
        <v>0</v>
      </c>
      <c r="F23" s="1"/>
      <c r="G23" s="1"/>
      <c r="H23" s="1"/>
      <c r="I23" s="1"/>
      <c r="J23" s="1"/>
      <c r="K23" s="1"/>
      <c r="L23" s="1"/>
      <c r="M23" s="1"/>
      <c r="N23" s="1"/>
      <c r="O23" s="1"/>
      <c r="P23" s="1"/>
      <c r="Q23" s="1"/>
      <c r="R23" s="1"/>
      <c r="S23" s="1"/>
      <c r="T23" s="1"/>
      <c r="U23" s="1"/>
      <c r="V23" s="1"/>
      <c r="W23" s="1"/>
      <c r="X23" s="1"/>
      <c r="Y23" s="1"/>
      <c r="Z23" s="1"/>
    </row>
    <row r="24" spans="1:26" ht="19.5" customHeight="1" x14ac:dyDescent="0.2">
      <c r="A24" s="30" t="s">
        <v>24</v>
      </c>
      <c r="B24" s="262"/>
      <c r="C24" s="37"/>
      <c r="D24" s="25"/>
      <c r="E24" s="37"/>
      <c r="F24" s="1"/>
      <c r="G24" s="1"/>
      <c r="H24" s="1"/>
      <c r="I24" s="1"/>
      <c r="J24" s="1"/>
      <c r="K24" s="1"/>
      <c r="L24" s="1"/>
      <c r="M24" s="1"/>
      <c r="N24" s="1"/>
      <c r="O24" s="1"/>
      <c r="P24" s="1"/>
      <c r="Q24" s="1"/>
      <c r="R24" s="1"/>
      <c r="S24" s="1"/>
      <c r="T24" s="1"/>
      <c r="U24" s="1"/>
      <c r="V24" s="1"/>
      <c r="W24" s="1"/>
      <c r="X24" s="1"/>
      <c r="Y24" s="1"/>
      <c r="Z24" s="1"/>
    </row>
    <row r="25" spans="1:26" ht="19.5" customHeight="1" x14ac:dyDescent="0.2">
      <c r="A25" s="35" t="s">
        <v>152</v>
      </c>
      <c r="B25" s="58"/>
      <c r="C25" s="37">
        <v>0</v>
      </c>
      <c r="D25" s="25"/>
      <c r="E25" s="37">
        <v>550</v>
      </c>
      <c r="F25" s="1"/>
      <c r="G25" s="1"/>
      <c r="H25" s="1"/>
      <c r="I25" s="1"/>
      <c r="J25" s="1"/>
      <c r="K25" s="1"/>
      <c r="L25" s="1"/>
      <c r="M25" s="1"/>
      <c r="N25" s="1"/>
      <c r="O25" s="1"/>
      <c r="P25" s="1"/>
      <c r="Q25" s="1"/>
      <c r="R25" s="1"/>
      <c r="S25" s="1"/>
      <c r="T25" s="1"/>
      <c r="U25" s="1"/>
      <c r="V25" s="1"/>
      <c r="W25" s="1"/>
      <c r="X25" s="1"/>
      <c r="Y25" s="1"/>
      <c r="Z25" s="1"/>
    </row>
    <row r="26" spans="1:26" ht="19.5" customHeight="1" x14ac:dyDescent="0.2">
      <c r="A26" s="35" t="s">
        <v>153</v>
      </c>
      <c r="B26" s="58"/>
      <c r="C26" s="37">
        <v>0</v>
      </c>
      <c r="D26" s="25"/>
      <c r="E26" s="37">
        <v>548.79999999999995</v>
      </c>
      <c r="F26" s="1"/>
      <c r="G26" s="1"/>
      <c r="H26" s="1"/>
      <c r="I26" s="1"/>
      <c r="J26" s="1"/>
      <c r="K26" s="1"/>
      <c r="L26" s="1"/>
      <c r="M26" s="1"/>
      <c r="N26" s="1"/>
      <c r="O26" s="1"/>
      <c r="P26" s="1"/>
      <c r="Q26" s="1"/>
      <c r="R26" s="1"/>
      <c r="S26" s="1"/>
      <c r="T26" s="1"/>
      <c r="U26" s="1"/>
      <c r="V26" s="1"/>
      <c r="W26" s="1"/>
      <c r="X26" s="1"/>
      <c r="Y26" s="1"/>
      <c r="Z26" s="1"/>
    </row>
    <row r="27" spans="1:26" ht="19.5" customHeight="1" x14ac:dyDescent="0.2">
      <c r="A27" s="35" t="s">
        <v>154</v>
      </c>
      <c r="B27" s="58"/>
      <c r="C27" s="37">
        <v>0</v>
      </c>
      <c r="D27" s="25"/>
      <c r="E27" s="37">
        <v>91</v>
      </c>
      <c r="F27" s="1"/>
      <c r="G27" s="1"/>
      <c r="H27" s="1"/>
      <c r="I27" s="1"/>
      <c r="J27" s="1"/>
      <c r="K27" s="1"/>
      <c r="L27" s="1"/>
      <c r="M27" s="1"/>
      <c r="N27" s="1"/>
      <c r="O27" s="1"/>
      <c r="P27" s="1"/>
      <c r="Q27" s="1"/>
      <c r="R27" s="1"/>
      <c r="S27" s="1"/>
      <c r="T27" s="1"/>
      <c r="U27" s="1"/>
      <c r="V27" s="1"/>
      <c r="W27" s="1"/>
      <c r="X27" s="1"/>
      <c r="Y27" s="1"/>
      <c r="Z27" s="1"/>
    </row>
    <row r="28" spans="1:26" ht="19.5" customHeight="1" x14ac:dyDescent="0.2">
      <c r="A28" s="225" t="s">
        <v>155</v>
      </c>
      <c r="B28" s="58"/>
      <c r="C28" s="37"/>
      <c r="D28" s="25"/>
      <c r="E28" s="37">
        <v>17.2</v>
      </c>
      <c r="F28" s="1"/>
      <c r="G28" s="1"/>
      <c r="H28" s="1"/>
      <c r="I28" s="1"/>
      <c r="J28" s="1"/>
      <c r="K28" s="1"/>
      <c r="L28" s="1"/>
      <c r="M28" s="1"/>
      <c r="N28" s="1"/>
      <c r="O28" s="1"/>
      <c r="P28" s="1"/>
      <c r="Q28" s="1"/>
      <c r="R28" s="1"/>
      <c r="S28" s="1"/>
      <c r="T28" s="1"/>
      <c r="U28" s="1"/>
      <c r="V28" s="1"/>
      <c r="W28" s="1"/>
      <c r="X28" s="1"/>
      <c r="Y28" s="1"/>
      <c r="Z28" s="1"/>
    </row>
    <row r="29" spans="1:26" ht="19.5" customHeight="1" x14ac:dyDescent="0.2">
      <c r="A29" s="35" t="s">
        <v>52</v>
      </c>
      <c r="B29" s="58"/>
      <c r="C29" s="37"/>
      <c r="D29" s="25"/>
      <c r="E29" s="37">
        <v>10</v>
      </c>
      <c r="F29" s="1"/>
      <c r="G29" s="1"/>
      <c r="H29" s="1"/>
      <c r="I29" s="1"/>
      <c r="J29" s="1"/>
      <c r="K29" s="1"/>
      <c r="L29" s="1"/>
      <c r="M29" s="1"/>
      <c r="N29" s="1"/>
      <c r="O29" s="1"/>
      <c r="P29" s="1"/>
      <c r="Q29" s="1"/>
      <c r="R29" s="1"/>
      <c r="S29" s="1"/>
      <c r="T29" s="1"/>
      <c r="U29" s="1"/>
      <c r="V29" s="1"/>
      <c r="W29" s="1"/>
      <c r="X29" s="1"/>
      <c r="Y29" s="1"/>
      <c r="Z29" s="1"/>
    </row>
    <row r="30" spans="1:26" ht="19.5" customHeight="1" x14ac:dyDescent="0.2">
      <c r="A30" s="35" t="s">
        <v>189</v>
      </c>
      <c r="B30" s="58"/>
      <c r="C30" s="37">
        <v>1138</v>
      </c>
      <c r="D30" s="25"/>
      <c r="E30" s="37"/>
      <c r="F30" s="1"/>
      <c r="G30" s="1"/>
      <c r="H30" s="1"/>
      <c r="I30" s="1"/>
      <c r="J30" s="1"/>
      <c r="K30" s="1"/>
      <c r="L30" s="1"/>
      <c r="M30" s="1"/>
      <c r="N30" s="1"/>
      <c r="O30" s="1"/>
      <c r="P30" s="1"/>
      <c r="Q30" s="1"/>
      <c r="R30" s="1"/>
      <c r="S30" s="1"/>
      <c r="T30" s="1"/>
      <c r="U30" s="1"/>
      <c r="V30" s="1"/>
      <c r="W30" s="1"/>
      <c r="X30" s="1"/>
      <c r="Y30" s="1"/>
      <c r="Z30" s="1"/>
    </row>
    <row r="31" spans="1:26" ht="19.5" customHeight="1" x14ac:dyDescent="0.2">
      <c r="A31" s="35" t="s">
        <v>190</v>
      </c>
      <c r="B31" s="58"/>
      <c r="C31" s="37">
        <v>13.5</v>
      </c>
      <c r="D31" s="25"/>
      <c r="E31" s="37">
        <v>0</v>
      </c>
      <c r="F31" s="1"/>
      <c r="G31" s="1"/>
      <c r="H31" s="1"/>
      <c r="I31" s="1"/>
      <c r="J31" s="1"/>
      <c r="K31" s="1"/>
      <c r="L31" s="1"/>
      <c r="M31" s="1"/>
      <c r="N31" s="1"/>
      <c r="O31" s="1"/>
      <c r="P31" s="1"/>
      <c r="Q31" s="1"/>
      <c r="R31" s="1"/>
      <c r="S31" s="1"/>
      <c r="T31" s="1"/>
      <c r="U31" s="1"/>
      <c r="V31" s="1"/>
      <c r="W31" s="1"/>
      <c r="X31" s="1"/>
      <c r="Y31" s="1"/>
      <c r="Z31" s="1"/>
    </row>
    <row r="32" spans="1:26" ht="19.5" customHeight="1" x14ac:dyDescent="0.2">
      <c r="A32" s="38" t="s">
        <v>20</v>
      </c>
      <c r="B32" s="38"/>
      <c r="C32" s="224">
        <f>SUM(C25:C31)</f>
        <v>1151.5</v>
      </c>
      <c r="D32" s="25"/>
      <c r="E32" s="224">
        <f>SUM(E25:E31)</f>
        <v>1217</v>
      </c>
      <c r="F32" s="1"/>
      <c r="G32" s="1"/>
      <c r="H32" s="1"/>
      <c r="I32" s="1"/>
      <c r="J32" s="1"/>
      <c r="K32" s="1"/>
      <c r="L32" s="1"/>
      <c r="M32" s="1"/>
      <c r="N32" s="1"/>
      <c r="O32" s="1"/>
      <c r="P32" s="1"/>
      <c r="Q32" s="1"/>
      <c r="R32" s="1"/>
      <c r="S32" s="1"/>
      <c r="T32" s="1"/>
      <c r="U32" s="1"/>
      <c r="V32" s="1"/>
      <c r="W32" s="1"/>
      <c r="X32" s="1"/>
      <c r="Y32" s="1"/>
      <c r="Z32" s="1"/>
    </row>
    <row r="33" spans="1:26" ht="19.5" customHeight="1" x14ac:dyDescent="0.2">
      <c r="A33" s="30" t="s">
        <v>30</v>
      </c>
      <c r="B33" s="262"/>
      <c r="C33" s="37"/>
      <c r="D33" s="25"/>
      <c r="E33" s="37"/>
      <c r="F33" s="1"/>
      <c r="G33" s="1"/>
      <c r="H33" s="1"/>
      <c r="I33" s="1"/>
      <c r="J33" s="1"/>
      <c r="K33" s="1"/>
      <c r="L33" s="1"/>
      <c r="M33" s="1"/>
      <c r="N33" s="1"/>
      <c r="O33" s="1"/>
      <c r="P33" s="1"/>
      <c r="Q33" s="1"/>
      <c r="R33" s="1"/>
      <c r="S33" s="1"/>
      <c r="T33" s="1"/>
      <c r="U33" s="1"/>
      <c r="V33" s="1"/>
      <c r="W33" s="1"/>
      <c r="X33" s="1"/>
      <c r="Y33" s="1"/>
      <c r="Z33" s="1"/>
    </row>
    <row r="34" spans="1:26" ht="19.5" customHeight="1" x14ac:dyDescent="0.2">
      <c r="A34" s="35" t="s">
        <v>31</v>
      </c>
      <c r="B34" s="58"/>
      <c r="C34" s="37">
        <v>0</v>
      </c>
      <c r="D34" s="25"/>
      <c r="E34" s="37">
        <v>0</v>
      </c>
      <c r="F34" s="1"/>
      <c r="G34" s="1"/>
      <c r="H34" s="1"/>
      <c r="I34" s="1"/>
      <c r="J34" s="1"/>
      <c r="K34" s="1"/>
      <c r="L34" s="1"/>
      <c r="M34" s="1"/>
      <c r="N34" s="1"/>
      <c r="O34" s="1"/>
      <c r="P34" s="1"/>
      <c r="Q34" s="1"/>
      <c r="R34" s="1"/>
      <c r="S34" s="1"/>
      <c r="T34" s="1"/>
      <c r="U34" s="1"/>
      <c r="V34" s="1"/>
      <c r="W34" s="1"/>
      <c r="X34" s="1"/>
      <c r="Y34" s="1"/>
      <c r="Z34" s="1"/>
    </row>
    <row r="35" spans="1:26" ht="19.5" customHeight="1" x14ac:dyDescent="0.2">
      <c r="A35" s="35" t="s">
        <v>32</v>
      </c>
      <c r="B35" s="58"/>
      <c r="C35" s="37">
        <v>0</v>
      </c>
      <c r="D35" s="25"/>
      <c r="E35" s="37">
        <v>0</v>
      </c>
      <c r="F35" s="1"/>
      <c r="G35" s="1"/>
      <c r="H35" s="1"/>
      <c r="I35" s="1"/>
      <c r="J35" s="1"/>
      <c r="K35" s="1"/>
      <c r="L35" s="1"/>
      <c r="M35" s="1"/>
      <c r="N35" s="1"/>
      <c r="O35" s="1"/>
      <c r="P35" s="1"/>
      <c r="Q35" s="1"/>
      <c r="R35" s="1"/>
      <c r="S35" s="1"/>
      <c r="T35" s="1"/>
      <c r="U35" s="1"/>
      <c r="V35" s="1"/>
      <c r="W35" s="1"/>
      <c r="X35" s="1"/>
      <c r="Y35" s="1"/>
      <c r="Z35" s="1"/>
    </row>
    <row r="36" spans="1:26" ht="20.25" customHeight="1" x14ac:dyDescent="0.2">
      <c r="A36" s="35" t="s">
        <v>33</v>
      </c>
      <c r="B36" s="58"/>
      <c r="C36" s="37">
        <v>0</v>
      </c>
      <c r="D36" s="25"/>
      <c r="E36" s="37">
        <v>0</v>
      </c>
      <c r="F36" s="1"/>
      <c r="G36" s="1"/>
      <c r="H36" s="1"/>
      <c r="I36" s="1"/>
      <c r="J36" s="1"/>
      <c r="K36" s="1"/>
      <c r="L36" s="1"/>
      <c r="M36" s="1"/>
      <c r="N36" s="1"/>
      <c r="O36" s="1"/>
      <c r="P36" s="1"/>
      <c r="Q36" s="1"/>
      <c r="R36" s="1"/>
      <c r="S36" s="1"/>
      <c r="T36" s="1"/>
      <c r="U36" s="1"/>
      <c r="V36" s="1"/>
      <c r="W36" s="1"/>
      <c r="X36" s="1"/>
      <c r="Y36" s="1"/>
      <c r="Z36" s="1"/>
    </row>
    <row r="37" spans="1:26" ht="19.5" customHeight="1" x14ac:dyDescent="0.2">
      <c r="A37" s="35" t="s">
        <v>34</v>
      </c>
      <c r="B37" s="58"/>
      <c r="C37" s="37">
        <v>0</v>
      </c>
      <c r="D37" s="25"/>
      <c r="E37" s="37">
        <v>0</v>
      </c>
      <c r="F37" s="1"/>
      <c r="G37" s="1"/>
      <c r="H37" s="1"/>
      <c r="I37" s="1"/>
      <c r="J37" s="1"/>
      <c r="K37" s="1"/>
      <c r="L37" s="1"/>
      <c r="M37" s="1"/>
      <c r="N37" s="1"/>
      <c r="O37" s="1"/>
      <c r="P37" s="1"/>
      <c r="Q37" s="1"/>
      <c r="R37" s="1"/>
      <c r="S37" s="1"/>
      <c r="T37" s="1"/>
      <c r="U37" s="1"/>
      <c r="V37" s="1"/>
      <c r="W37" s="1"/>
      <c r="X37" s="1"/>
      <c r="Y37" s="1"/>
      <c r="Z37" s="1"/>
    </row>
    <row r="38" spans="1:26" ht="19.5" customHeight="1" x14ac:dyDescent="0.2">
      <c r="A38" s="35" t="s">
        <v>35</v>
      </c>
      <c r="B38" s="58"/>
      <c r="C38" s="37">
        <v>0</v>
      </c>
      <c r="D38" s="25"/>
      <c r="E38" s="37">
        <v>0</v>
      </c>
      <c r="F38" s="1"/>
      <c r="G38" s="1"/>
      <c r="H38" s="1"/>
      <c r="I38" s="1"/>
      <c r="J38" s="1"/>
      <c r="K38" s="1"/>
      <c r="L38" s="1"/>
      <c r="M38" s="1"/>
      <c r="N38" s="1"/>
      <c r="O38" s="1"/>
      <c r="P38" s="1"/>
      <c r="Q38" s="1"/>
      <c r="R38" s="1"/>
      <c r="S38" s="1"/>
      <c r="T38" s="1"/>
      <c r="U38" s="1"/>
      <c r="V38" s="1"/>
      <c r="W38" s="1"/>
      <c r="X38" s="1"/>
      <c r="Y38" s="1"/>
      <c r="Z38" s="1"/>
    </row>
    <row r="39" spans="1:26" ht="19.5" customHeight="1" x14ac:dyDescent="0.2">
      <c r="A39" s="40" t="s">
        <v>20</v>
      </c>
      <c r="B39" s="40"/>
      <c r="C39" s="224">
        <f>SUM(C34:C38)</f>
        <v>0</v>
      </c>
      <c r="D39" s="25"/>
      <c r="E39" s="224">
        <f>SUM(E34:E38)</f>
        <v>0</v>
      </c>
      <c r="F39" s="1"/>
      <c r="G39" s="1"/>
      <c r="H39" s="1"/>
      <c r="I39" s="1"/>
      <c r="J39" s="1"/>
      <c r="K39" s="1"/>
      <c r="L39" s="1"/>
      <c r="M39" s="1"/>
      <c r="N39" s="1"/>
      <c r="O39" s="1"/>
      <c r="P39" s="1"/>
      <c r="Q39" s="1"/>
      <c r="R39" s="1"/>
      <c r="S39" s="1"/>
      <c r="T39" s="1"/>
      <c r="U39" s="1"/>
      <c r="V39" s="1"/>
      <c r="W39" s="1"/>
      <c r="X39" s="1"/>
      <c r="Y39" s="1"/>
      <c r="Z39" s="1"/>
    </row>
    <row r="40" spans="1:26" ht="19.5" customHeight="1" x14ac:dyDescent="0.2">
      <c r="A40" s="41"/>
      <c r="B40" s="41"/>
      <c r="C40" s="34"/>
      <c r="D40" s="25"/>
      <c r="E40" s="34"/>
      <c r="F40" s="1"/>
      <c r="G40" s="1"/>
      <c r="H40" s="1"/>
      <c r="I40" s="1"/>
      <c r="J40" s="1"/>
      <c r="K40" s="1"/>
      <c r="L40" s="1"/>
      <c r="M40" s="1"/>
      <c r="N40" s="1"/>
      <c r="O40" s="1"/>
      <c r="P40" s="1"/>
      <c r="Q40" s="1"/>
      <c r="R40" s="1"/>
      <c r="S40" s="1"/>
      <c r="T40" s="1"/>
      <c r="U40" s="1"/>
      <c r="V40" s="1"/>
      <c r="W40" s="1"/>
      <c r="X40" s="1"/>
      <c r="Y40" s="1"/>
      <c r="Z40" s="1"/>
    </row>
    <row r="41" spans="1:26" ht="17.25" customHeight="1" x14ac:dyDescent="0.2">
      <c r="A41" s="42" t="s">
        <v>36</v>
      </c>
      <c r="B41" s="42"/>
      <c r="C41" s="226">
        <f>+C19+C23+C32+C39</f>
        <v>2801.5</v>
      </c>
      <c r="D41" s="25"/>
      <c r="E41" s="226">
        <f>+E19+E23+E32+E39</f>
        <v>2117</v>
      </c>
      <c r="F41" s="1"/>
      <c r="G41" s="1"/>
      <c r="H41" s="1"/>
      <c r="I41" s="1"/>
      <c r="J41" s="1"/>
      <c r="K41" s="1"/>
      <c r="L41" s="1"/>
      <c r="M41" s="1"/>
      <c r="N41" s="1"/>
      <c r="O41" s="1"/>
      <c r="P41" s="1"/>
      <c r="Q41" s="1"/>
      <c r="R41" s="1"/>
      <c r="S41" s="1"/>
      <c r="T41" s="1"/>
      <c r="U41" s="1"/>
      <c r="V41" s="1"/>
      <c r="W41" s="1"/>
      <c r="X41" s="1"/>
      <c r="Y41" s="1"/>
      <c r="Z41" s="1"/>
    </row>
    <row r="42" spans="1:26" ht="9.75" customHeight="1" x14ac:dyDescent="0.2">
      <c r="A42" s="25"/>
      <c r="B42" s="25"/>
      <c r="C42" s="44"/>
      <c r="D42" s="25"/>
      <c r="E42" s="227"/>
      <c r="F42" s="1"/>
      <c r="G42" s="1"/>
      <c r="H42" s="1"/>
      <c r="I42" s="1"/>
      <c r="J42" s="1"/>
      <c r="K42" s="1"/>
      <c r="L42" s="1"/>
      <c r="M42" s="1"/>
      <c r="N42" s="1"/>
      <c r="O42" s="1"/>
      <c r="P42" s="1"/>
      <c r="Q42" s="1"/>
      <c r="R42" s="1"/>
      <c r="S42" s="1"/>
      <c r="T42" s="1"/>
      <c r="U42" s="1"/>
      <c r="V42" s="1"/>
      <c r="W42" s="1"/>
      <c r="X42" s="1"/>
      <c r="Y42" s="1"/>
      <c r="Z42" s="1"/>
    </row>
    <row r="43" spans="1:26" ht="18" customHeight="1" x14ac:dyDescent="0.2">
      <c r="A43" s="45" t="s">
        <v>37</v>
      </c>
      <c r="B43" s="45"/>
      <c r="C43" s="46">
        <v>0</v>
      </c>
      <c r="D43" s="25"/>
      <c r="E43" s="46">
        <v>0</v>
      </c>
      <c r="F43" s="1"/>
      <c r="G43" s="1"/>
      <c r="H43" s="1"/>
      <c r="I43" s="1"/>
      <c r="J43" s="1"/>
      <c r="K43" s="1"/>
      <c r="L43" s="1"/>
      <c r="M43" s="1"/>
      <c r="N43" s="1"/>
      <c r="O43" s="1"/>
      <c r="P43" s="1"/>
      <c r="Q43" s="1"/>
      <c r="R43" s="1"/>
      <c r="S43" s="1"/>
      <c r="T43" s="1"/>
      <c r="U43" s="1"/>
      <c r="V43" s="1"/>
      <c r="W43" s="1"/>
      <c r="X43" s="1"/>
      <c r="Y43" s="1"/>
      <c r="Z43" s="1"/>
    </row>
    <row r="44" spans="1:26" ht="8.25" customHeight="1" x14ac:dyDescent="0.25">
      <c r="A44" s="47"/>
      <c r="B44" s="47"/>
      <c r="C44" s="48"/>
      <c r="D44" s="25"/>
      <c r="E44" s="227"/>
      <c r="F44" s="1"/>
      <c r="G44" s="1"/>
      <c r="H44" s="1"/>
      <c r="I44" s="1"/>
      <c r="J44" s="1"/>
      <c r="K44" s="1"/>
      <c r="L44" s="1"/>
      <c r="M44" s="1"/>
      <c r="N44" s="1"/>
      <c r="O44" s="1"/>
      <c r="P44" s="1"/>
      <c r="Q44" s="1"/>
      <c r="R44" s="1"/>
      <c r="S44" s="1"/>
      <c r="T44" s="1"/>
      <c r="U44" s="1"/>
      <c r="V44" s="1"/>
      <c r="W44" s="1"/>
      <c r="X44" s="1"/>
      <c r="Y44" s="1"/>
      <c r="Z44" s="1"/>
    </row>
    <row r="45" spans="1:26" ht="19.5" customHeight="1" x14ac:dyDescent="0.2">
      <c r="A45" s="42" t="s">
        <v>38</v>
      </c>
      <c r="B45" s="42"/>
      <c r="C45" s="228">
        <f>+C43+C41</f>
        <v>2801.5</v>
      </c>
      <c r="D45" s="25"/>
      <c r="E45" s="228">
        <f>+E43+E41</f>
        <v>2117</v>
      </c>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1"/>
      <c r="D46" s="1"/>
      <c r="E46" s="227"/>
      <c r="F46" s="1"/>
      <c r="G46" s="1"/>
      <c r="H46" s="1"/>
      <c r="I46" s="1"/>
      <c r="J46" s="1"/>
      <c r="K46" s="1"/>
      <c r="L46" s="1"/>
      <c r="M46" s="1"/>
      <c r="N46" s="1"/>
      <c r="O46" s="1"/>
      <c r="P46" s="1"/>
      <c r="Q46" s="1"/>
      <c r="R46" s="1"/>
      <c r="S46" s="1"/>
      <c r="T46" s="1"/>
      <c r="U46" s="1"/>
      <c r="V46" s="1"/>
      <c r="W46" s="1"/>
      <c r="X46" s="1"/>
      <c r="Y46" s="1"/>
      <c r="Z46" s="1"/>
    </row>
    <row r="47" spans="1:26" ht="21.75" customHeight="1" x14ac:dyDescent="0.2">
      <c r="A47" s="286" t="str">
        <f t="shared" ref="A47:A48" si="0">+A1</f>
        <v>1st Haddenham Cub Scouts</v>
      </c>
      <c r="B47" s="281"/>
      <c r="C47" s="281"/>
      <c r="D47" s="281"/>
      <c r="E47" s="281"/>
      <c r="F47" s="1"/>
      <c r="G47" s="1"/>
      <c r="H47" s="1"/>
      <c r="I47" s="1"/>
      <c r="J47" s="1"/>
      <c r="K47" s="1"/>
      <c r="L47" s="1"/>
      <c r="M47" s="1"/>
      <c r="N47" s="1"/>
      <c r="O47" s="1"/>
      <c r="P47" s="1"/>
      <c r="Q47" s="1"/>
      <c r="R47" s="1"/>
      <c r="S47" s="1"/>
      <c r="T47" s="1"/>
      <c r="U47" s="1"/>
      <c r="V47" s="1"/>
      <c r="W47" s="1"/>
      <c r="X47" s="1"/>
      <c r="Y47" s="1"/>
      <c r="Z47" s="1"/>
    </row>
    <row r="48" spans="1:26" ht="24" customHeight="1" x14ac:dyDescent="0.2">
      <c r="A48" s="286" t="str">
        <f t="shared" si="0"/>
        <v>Receipts and Payments Account</v>
      </c>
      <c r="B48" s="281"/>
      <c r="C48" s="281"/>
      <c r="D48" s="281"/>
      <c r="E48" s="281"/>
      <c r="F48" s="1"/>
      <c r="G48" s="1"/>
      <c r="H48" s="1"/>
      <c r="I48" s="1"/>
      <c r="J48" s="1"/>
      <c r="K48" s="1"/>
      <c r="L48" s="1"/>
      <c r="M48" s="1"/>
      <c r="N48" s="1"/>
      <c r="O48" s="1"/>
      <c r="P48" s="1"/>
      <c r="Q48" s="1"/>
      <c r="R48" s="1"/>
      <c r="S48" s="1"/>
      <c r="T48" s="1"/>
      <c r="U48" s="1"/>
      <c r="V48" s="1"/>
      <c r="W48" s="1"/>
      <c r="X48" s="1"/>
      <c r="Y48" s="1"/>
      <c r="Z48" s="1"/>
    </row>
    <row r="49" spans="1:26" ht="17.25" customHeight="1" x14ac:dyDescent="0.2">
      <c r="A49" s="1"/>
      <c r="B49" s="5"/>
      <c r="C49" s="6" t="s">
        <v>3</v>
      </c>
      <c r="D49" s="5"/>
      <c r="E49" s="6" t="s">
        <v>4</v>
      </c>
      <c r="F49" s="1"/>
      <c r="G49" s="1"/>
      <c r="H49" s="1"/>
      <c r="I49" s="1"/>
      <c r="J49" s="1"/>
      <c r="K49" s="1"/>
      <c r="L49" s="1"/>
      <c r="M49" s="1"/>
      <c r="N49" s="1"/>
      <c r="O49" s="1"/>
      <c r="P49" s="1"/>
      <c r="Q49" s="1"/>
      <c r="R49" s="1"/>
      <c r="S49" s="1"/>
      <c r="T49" s="1"/>
      <c r="U49" s="1"/>
      <c r="V49" s="1"/>
      <c r="W49" s="1"/>
      <c r="X49" s="1"/>
      <c r="Y49" s="1"/>
      <c r="Z49" s="1"/>
    </row>
    <row r="50" spans="1:26" ht="46.5" customHeight="1" x14ac:dyDescent="0.2">
      <c r="A50" s="1"/>
      <c r="B50" s="8" t="s">
        <v>5</v>
      </c>
      <c r="C50" s="8" t="s">
        <v>187</v>
      </c>
      <c r="D50" s="8" t="s">
        <v>7</v>
      </c>
      <c r="E50" s="191" t="s">
        <v>188</v>
      </c>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3">
      <c r="A52" s="13" t="s">
        <v>9</v>
      </c>
      <c r="B52" s="13"/>
      <c r="C52" s="14"/>
      <c r="D52" s="15"/>
      <c r="E52" s="217"/>
      <c r="F52" s="1"/>
      <c r="G52" s="1"/>
      <c r="H52" s="1"/>
      <c r="I52" s="1"/>
      <c r="J52" s="1"/>
      <c r="K52" s="1"/>
      <c r="L52" s="1"/>
      <c r="M52" s="1"/>
      <c r="N52" s="1"/>
      <c r="O52" s="1"/>
      <c r="P52" s="1"/>
      <c r="Q52" s="1"/>
      <c r="R52" s="1"/>
      <c r="S52" s="1"/>
      <c r="T52" s="1"/>
      <c r="U52" s="1"/>
      <c r="V52" s="1"/>
      <c r="W52" s="1"/>
      <c r="X52" s="1"/>
      <c r="Y52" s="1"/>
      <c r="Z52" s="1"/>
    </row>
    <row r="53" spans="1:26" ht="12.75" customHeight="1" x14ac:dyDescent="0.25">
      <c r="A53" s="17"/>
      <c r="B53" s="17"/>
      <c r="C53" s="193">
        <f>+C7</f>
        <v>2013</v>
      </c>
      <c r="D53" s="19"/>
      <c r="E53" s="20">
        <f>+E7</f>
        <v>2012</v>
      </c>
      <c r="F53" s="1"/>
      <c r="G53" s="1"/>
      <c r="H53" s="1"/>
      <c r="I53" s="1"/>
      <c r="J53" s="1"/>
      <c r="K53" s="1"/>
      <c r="L53" s="1"/>
      <c r="M53" s="1"/>
      <c r="N53" s="1"/>
      <c r="O53" s="1"/>
      <c r="P53" s="1"/>
      <c r="Q53" s="1"/>
      <c r="R53" s="1"/>
      <c r="S53" s="1"/>
      <c r="T53" s="1"/>
      <c r="U53" s="1"/>
      <c r="V53" s="1"/>
      <c r="W53" s="1"/>
      <c r="X53" s="1"/>
      <c r="Y53" s="1"/>
      <c r="Z53" s="1"/>
    </row>
    <row r="54" spans="1:26" ht="12.75" customHeight="1" x14ac:dyDescent="0.25">
      <c r="A54" s="17"/>
      <c r="B54" s="17"/>
      <c r="C54" s="194" t="s">
        <v>10</v>
      </c>
      <c r="D54" s="19"/>
      <c r="E54" s="22" t="s">
        <v>10</v>
      </c>
      <c r="F54" s="1"/>
      <c r="G54" s="1"/>
      <c r="H54" s="1"/>
      <c r="I54" s="1"/>
      <c r="J54" s="1"/>
      <c r="K54" s="1"/>
      <c r="L54" s="1"/>
      <c r="M54" s="1"/>
      <c r="N54" s="1"/>
      <c r="O54" s="1"/>
      <c r="P54" s="1"/>
      <c r="Q54" s="1"/>
      <c r="R54" s="1"/>
      <c r="S54" s="1"/>
      <c r="T54" s="1"/>
      <c r="U54" s="1"/>
      <c r="V54" s="1"/>
      <c r="W54" s="1"/>
      <c r="X54" s="1"/>
      <c r="Y54" s="1"/>
      <c r="Z54" s="1"/>
    </row>
    <row r="55" spans="1:26" ht="12.75" customHeight="1" x14ac:dyDescent="0.25">
      <c r="A55" s="23"/>
      <c r="B55" s="23"/>
      <c r="C55" s="195" t="s">
        <v>11</v>
      </c>
      <c r="D55" s="25"/>
      <c r="E55" s="26" t="s">
        <v>11</v>
      </c>
      <c r="F55" s="1"/>
      <c r="G55" s="1"/>
      <c r="H55" s="1"/>
      <c r="I55" s="1"/>
      <c r="J55" s="1"/>
      <c r="K55" s="1"/>
      <c r="L55" s="1"/>
      <c r="M55" s="1"/>
      <c r="N55" s="1"/>
      <c r="O55" s="1"/>
      <c r="P55" s="1"/>
      <c r="Q55" s="1"/>
      <c r="R55" s="1"/>
      <c r="S55" s="1"/>
      <c r="T55" s="1"/>
      <c r="U55" s="1"/>
      <c r="V55" s="1"/>
      <c r="W55" s="1"/>
      <c r="X55" s="1"/>
      <c r="Y55" s="1"/>
      <c r="Z55" s="1"/>
    </row>
    <row r="56" spans="1:26" ht="18" customHeight="1" x14ac:dyDescent="0.2">
      <c r="A56" s="27" t="s">
        <v>39</v>
      </c>
      <c r="B56" s="27"/>
      <c r="C56" s="54"/>
      <c r="D56" s="53"/>
      <c r="E56" s="53"/>
      <c r="F56" s="1"/>
      <c r="G56" s="1"/>
      <c r="H56" s="1"/>
      <c r="I56" s="1"/>
      <c r="J56" s="1"/>
      <c r="K56" s="1"/>
      <c r="L56" s="1"/>
      <c r="M56" s="1"/>
      <c r="N56" s="1"/>
      <c r="O56" s="1"/>
      <c r="P56" s="1"/>
      <c r="Q56" s="1"/>
      <c r="R56" s="1"/>
      <c r="S56" s="1"/>
      <c r="T56" s="1"/>
      <c r="U56" s="1"/>
      <c r="V56" s="1"/>
      <c r="W56" s="1"/>
      <c r="X56" s="1"/>
      <c r="Y56" s="1"/>
      <c r="Z56" s="1"/>
    </row>
    <row r="57" spans="1:26" ht="19.5" customHeight="1" x14ac:dyDescent="0.2">
      <c r="A57" s="30" t="s">
        <v>164</v>
      </c>
      <c r="B57" s="262"/>
      <c r="C57" s="37"/>
      <c r="D57" s="25"/>
      <c r="E57" s="37"/>
      <c r="F57" s="1"/>
      <c r="G57" s="1"/>
      <c r="H57" s="1"/>
      <c r="I57" s="1"/>
      <c r="J57" s="1"/>
      <c r="K57" s="1"/>
      <c r="L57" s="1"/>
      <c r="M57" s="1"/>
      <c r="N57" s="1"/>
      <c r="O57" s="1"/>
      <c r="P57" s="1"/>
      <c r="Q57" s="1"/>
      <c r="R57" s="1"/>
      <c r="S57" s="1"/>
      <c r="T57" s="1"/>
      <c r="U57" s="1"/>
      <c r="V57" s="1"/>
      <c r="W57" s="1"/>
      <c r="X57" s="1"/>
      <c r="Y57" s="1"/>
      <c r="Z57" s="1"/>
    </row>
    <row r="58" spans="1:26" ht="19.5" customHeight="1" x14ac:dyDescent="0.2">
      <c r="A58" s="35" t="s">
        <v>165</v>
      </c>
      <c r="B58" s="58"/>
      <c r="C58" s="37">
        <v>0</v>
      </c>
      <c r="D58" s="25"/>
      <c r="E58" s="37">
        <v>0</v>
      </c>
      <c r="F58" s="1"/>
      <c r="G58" s="1"/>
      <c r="H58" s="1"/>
      <c r="I58" s="1"/>
      <c r="J58" s="1"/>
      <c r="K58" s="1"/>
      <c r="L58" s="1"/>
      <c r="M58" s="1"/>
      <c r="N58" s="1"/>
      <c r="O58" s="1"/>
      <c r="P58" s="1"/>
      <c r="Q58" s="1"/>
      <c r="R58" s="1"/>
      <c r="S58" s="1"/>
      <c r="T58" s="1"/>
      <c r="U58" s="1"/>
      <c r="V58" s="1"/>
      <c r="W58" s="1"/>
      <c r="X58" s="1"/>
      <c r="Y58" s="1"/>
      <c r="Z58" s="1"/>
    </row>
    <row r="59" spans="1:26" ht="19.5" customHeight="1" x14ac:dyDescent="0.2">
      <c r="A59" s="35" t="s">
        <v>166</v>
      </c>
      <c r="B59" s="58"/>
      <c r="C59" s="37">
        <v>0</v>
      </c>
      <c r="D59" s="25"/>
      <c r="E59" s="37">
        <v>0</v>
      </c>
      <c r="F59" s="1"/>
      <c r="G59" s="1"/>
      <c r="H59" s="1"/>
      <c r="I59" s="1"/>
      <c r="J59" s="1"/>
      <c r="K59" s="1"/>
      <c r="L59" s="1"/>
      <c r="M59" s="1"/>
      <c r="N59" s="1"/>
      <c r="O59" s="1"/>
      <c r="P59" s="1"/>
      <c r="Q59" s="1"/>
      <c r="R59" s="1"/>
      <c r="S59" s="1"/>
      <c r="T59" s="1"/>
      <c r="U59" s="1"/>
      <c r="V59" s="1"/>
      <c r="W59" s="1"/>
      <c r="X59" s="1"/>
      <c r="Y59" s="1"/>
      <c r="Z59" s="1"/>
    </row>
    <row r="60" spans="1:26" ht="19.5" customHeight="1" x14ac:dyDescent="0.2">
      <c r="A60" s="35" t="s">
        <v>40</v>
      </c>
      <c r="B60" s="58"/>
      <c r="C60" s="55">
        <v>490</v>
      </c>
      <c r="D60" s="263"/>
      <c r="E60" s="55">
        <v>210</v>
      </c>
      <c r="F60" s="1"/>
      <c r="G60" s="1"/>
      <c r="H60" s="1"/>
      <c r="I60" s="1"/>
      <c r="J60" s="1"/>
      <c r="K60" s="1"/>
      <c r="L60" s="1"/>
      <c r="M60" s="1"/>
      <c r="N60" s="1"/>
      <c r="O60" s="1"/>
      <c r="P60" s="1"/>
      <c r="Q60" s="1"/>
      <c r="R60" s="1"/>
      <c r="S60" s="1"/>
      <c r="T60" s="1"/>
      <c r="U60" s="1"/>
      <c r="V60" s="1"/>
      <c r="W60" s="1"/>
      <c r="X60" s="1"/>
      <c r="Y60" s="1"/>
      <c r="Z60" s="1"/>
    </row>
    <row r="61" spans="1:26" ht="19.5" customHeight="1" x14ac:dyDescent="0.2">
      <c r="A61" s="35" t="s">
        <v>167</v>
      </c>
      <c r="B61" s="58"/>
      <c r="C61" s="55">
        <v>0</v>
      </c>
      <c r="D61" s="263"/>
      <c r="E61" s="55">
        <v>0</v>
      </c>
      <c r="F61" s="1"/>
      <c r="G61" s="1"/>
      <c r="H61" s="1"/>
      <c r="I61" s="1"/>
      <c r="J61" s="1"/>
      <c r="K61" s="1"/>
      <c r="L61" s="1"/>
      <c r="M61" s="1"/>
      <c r="N61" s="1"/>
      <c r="O61" s="1"/>
      <c r="P61" s="1"/>
      <c r="Q61" s="1"/>
      <c r="R61" s="1"/>
      <c r="S61" s="1"/>
      <c r="T61" s="1"/>
      <c r="U61" s="1"/>
      <c r="V61" s="1"/>
      <c r="W61" s="1"/>
      <c r="X61" s="1"/>
      <c r="Y61" s="1"/>
      <c r="Z61" s="1"/>
    </row>
    <row r="62" spans="1:26" ht="19.5" customHeight="1" x14ac:dyDescent="0.2">
      <c r="A62" s="35" t="s">
        <v>41</v>
      </c>
      <c r="B62" s="58"/>
      <c r="C62" s="55">
        <v>375.39</v>
      </c>
      <c r="D62" s="263"/>
      <c r="E62" s="55">
        <v>110.7</v>
      </c>
      <c r="F62" s="1"/>
      <c r="G62" s="1"/>
      <c r="H62" s="1"/>
      <c r="I62" s="1"/>
      <c r="J62" s="1"/>
      <c r="K62" s="1"/>
      <c r="L62" s="1"/>
      <c r="M62" s="1"/>
      <c r="N62" s="1"/>
      <c r="O62" s="1"/>
      <c r="P62" s="1"/>
      <c r="Q62" s="1"/>
      <c r="R62" s="1"/>
      <c r="S62" s="1"/>
      <c r="T62" s="1"/>
      <c r="U62" s="1"/>
      <c r="V62" s="1"/>
      <c r="W62" s="1"/>
      <c r="X62" s="1"/>
      <c r="Y62" s="1"/>
      <c r="Z62" s="1"/>
    </row>
    <row r="63" spans="1:26" ht="19.5" customHeight="1" x14ac:dyDescent="0.2">
      <c r="A63" s="35" t="s">
        <v>191</v>
      </c>
      <c r="B63" s="58"/>
      <c r="C63" s="55">
        <v>0</v>
      </c>
      <c r="D63" s="263"/>
      <c r="E63" s="55">
        <v>0</v>
      </c>
      <c r="F63" s="1"/>
      <c r="G63" s="1"/>
      <c r="H63" s="1"/>
      <c r="I63" s="1"/>
      <c r="J63" s="1"/>
      <c r="K63" s="1"/>
      <c r="L63" s="1"/>
      <c r="M63" s="1"/>
      <c r="N63" s="1"/>
      <c r="O63" s="1"/>
      <c r="P63" s="1"/>
      <c r="Q63" s="1"/>
      <c r="R63" s="1"/>
      <c r="S63" s="1"/>
      <c r="T63" s="1"/>
      <c r="U63" s="1"/>
      <c r="V63" s="1"/>
      <c r="W63" s="1"/>
      <c r="X63" s="1"/>
      <c r="Y63" s="1"/>
      <c r="Z63" s="1"/>
    </row>
    <row r="64" spans="1:26" ht="19.5" customHeight="1" x14ac:dyDescent="0.2">
      <c r="A64" s="35" t="s">
        <v>43</v>
      </c>
      <c r="B64" s="58"/>
      <c r="C64" s="55">
        <v>82.26</v>
      </c>
      <c r="D64" s="263"/>
      <c r="E64" s="55">
        <v>0</v>
      </c>
      <c r="F64" s="1"/>
      <c r="G64" s="1"/>
      <c r="H64" s="1"/>
      <c r="I64" s="1"/>
      <c r="J64" s="1"/>
      <c r="K64" s="1"/>
      <c r="L64" s="1"/>
      <c r="M64" s="1"/>
      <c r="N64" s="1"/>
      <c r="O64" s="1"/>
      <c r="P64" s="1"/>
      <c r="Q64" s="1"/>
      <c r="R64" s="1"/>
      <c r="S64" s="1"/>
      <c r="T64" s="1"/>
      <c r="U64" s="1"/>
      <c r="V64" s="1"/>
      <c r="W64" s="1"/>
      <c r="X64" s="1"/>
      <c r="Y64" s="1"/>
      <c r="Z64" s="1"/>
    </row>
    <row r="65" spans="1:26" ht="19.5" customHeight="1" x14ac:dyDescent="0.2">
      <c r="A65" s="35" t="s">
        <v>168</v>
      </c>
      <c r="B65" s="58"/>
      <c r="C65" s="55">
        <v>0</v>
      </c>
      <c r="D65" s="263"/>
      <c r="E65" s="55">
        <v>0</v>
      </c>
      <c r="F65" s="1"/>
      <c r="G65" s="1"/>
      <c r="H65" s="1"/>
      <c r="I65" s="1"/>
      <c r="J65" s="1"/>
      <c r="K65" s="1"/>
      <c r="L65" s="1"/>
      <c r="M65" s="1"/>
      <c r="N65" s="1"/>
      <c r="O65" s="1"/>
      <c r="P65" s="1"/>
      <c r="Q65" s="1"/>
      <c r="R65" s="1"/>
      <c r="S65" s="1"/>
      <c r="T65" s="1"/>
      <c r="U65" s="1"/>
      <c r="V65" s="1"/>
      <c r="W65" s="1"/>
      <c r="X65" s="1"/>
      <c r="Y65" s="1"/>
      <c r="Z65" s="1"/>
    </row>
    <row r="66" spans="1:26" ht="19.5" customHeight="1" x14ac:dyDescent="0.2">
      <c r="A66" s="38" t="s">
        <v>45</v>
      </c>
      <c r="B66" s="38"/>
      <c r="C66" s="231">
        <f>SUM(C58:C65)</f>
        <v>947.65</v>
      </c>
      <c r="D66" s="263"/>
      <c r="E66" s="231">
        <f>SUM(E58:E65)</f>
        <v>320.7</v>
      </c>
      <c r="F66" s="1"/>
      <c r="G66" s="1"/>
      <c r="H66" s="1"/>
      <c r="I66" s="1"/>
      <c r="J66" s="1"/>
      <c r="K66" s="1"/>
      <c r="L66" s="1"/>
      <c r="M66" s="1"/>
      <c r="N66" s="1"/>
      <c r="O66" s="1"/>
      <c r="P66" s="1"/>
      <c r="Q66" s="1"/>
      <c r="R66" s="1"/>
      <c r="S66" s="1"/>
      <c r="T66" s="1"/>
      <c r="U66" s="1"/>
      <c r="V66" s="1"/>
      <c r="W66" s="1"/>
      <c r="X66" s="1"/>
      <c r="Y66" s="1"/>
      <c r="Z66" s="1"/>
    </row>
    <row r="67" spans="1:26" ht="19.5" customHeight="1" x14ac:dyDescent="0.2">
      <c r="A67" s="30" t="s">
        <v>46</v>
      </c>
      <c r="B67" s="262"/>
      <c r="C67" s="37"/>
      <c r="D67" s="25"/>
      <c r="E67" s="37"/>
      <c r="F67" s="1"/>
      <c r="G67" s="1"/>
      <c r="H67" s="1"/>
      <c r="I67" s="1"/>
      <c r="J67" s="1"/>
      <c r="K67" s="1"/>
      <c r="L67" s="1"/>
      <c r="M67" s="1"/>
      <c r="N67" s="1"/>
      <c r="O67" s="1"/>
      <c r="P67" s="1"/>
      <c r="Q67" s="1"/>
      <c r="R67" s="1"/>
      <c r="S67" s="1"/>
      <c r="T67" s="1"/>
      <c r="U67" s="1"/>
      <c r="V67" s="1"/>
      <c r="W67" s="1"/>
      <c r="X67" s="1"/>
      <c r="Y67" s="1"/>
      <c r="Z67" s="1"/>
    </row>
    <row r="68" spans="1:26" ht="19.5" customHeight="1" x14ac:dyDescent="0.2">
      <c r="A68" s="35" t="s">
        <v>154</v>
      </c>
      <c r="B68" s="58"/>
      <c r="C68" s="37">
        <v>0</v>
      </c>
      <c r="D68" s="25"/>
      <c r="E68" s="37">
        <v>91</v>
      </c>
      <c r="F68" s="1"/>
      <c r="G68" s="1"/>
      <c r="H68" s="1"/>
      <c r="I68" s="1"/>
      <c r="J68" s="1"/>
      <c r="K68" s="1"/>
      <c r="L68" s="1"/>
      <c r="M68" s="1"/>
      <c r="N68" s="1"/>
      <c r="O68" s="1"/>
      <c r="P68" s="1"/>
      <c r="Q68" s="1"/>
      <c r="R68" s="1"/>
      <c r="S68" s="1"/>
      <c r="T68" s="1"/>
      <c r="U68" s="1"/>
      <c r="V68" s="1"/>
      <c r="W68" s="1"/>
      <c r="X68" s="1"/>
      <c r="Y68" s="1"/>
      <c r="Z68" s="1"/>
    </row>
    <row r="69" spans="1:26" ht="19.5" customHeight="1" x14ac:dyDescent="0.2">
      <c r="A69" s="35" t="s">
        <v>161</v>
      </c>
      <c r="B69" s="58"/>
      <c r="C69" s="37">
        <v>13.5</v>
      </c>
      <c r="D69" s="25"/>
      <c r="E69" s="37"/>
      <c r="F69" s="1"/>
      <c r="G69" s="1"/>
      <c r="H69" s="1"/>
      <c r="I69" s="1"/>
      <c r="J69" s="1"/>
      <c r="K69" s="1"/>
      <c r="L69" s="1"/>
      <c r="M69" s="1"/>
      <c r="N69" s="1"/>
      <c r="O69" s="1"/>
      <c r="P69" s="1"/>
      <c r="Q69" s="1"/>
      <c r="R69" s="1"/>
      <c r="S69" s="1"/>
      <c r="T69" s="1"/>
      <c r="U69" s="1"/>
      <c r="V69" s="1"/>
      <c r="W69" s="1"/>
      <c r="X69" s="1"/>
      <c r="Y69" s="1"/>
      <c r="Z69" s="1"/>
    </row>
    <row r="70" spans="1:26" ht="19.5" customHeight="1" x14ac:dyDescent="0.2">
      <c r="A70" s="35" t="s">
        <v>169</v>
      </c>
      <c r="B70" s="58"/>
      <c r="C70" s="37">
        <v>87.6</v>
      </c>
      <c r="D70" s="25"/>
      <c r="E70" s="37"/>
      <c r="F70" s="1"/>
      <c r="G70" s="1"/>
      <c r="H70" s="1"/>
      <c r="I70" s="1"/>
      <c r="J70" s="1"/>
      <c r="K70" s="1"/>
      <c r="L70" s="1"/>
      <c r="M70" s="1"/>
      <c r="N70" s="1"/>
      <c r="O70" s="1"/>
      <c r="P70" s="1"/>
      <c r="Q70" s="1"/>
      <c r="R70" s="1"/>
      <c r="S70" s="1"/>
      <c r="T70" s="1"/>
      <c r="U70" s="1"/>
      <c r="V70" s="1"/>
      <c r="W70" s="1"/>
      <c r="X70" s="1"/>
      <c r="Y70" s="1"/>
      <c r="Z70" s="1"/>
    </row>
    <row r="71" spans="1:26" ht="19.5" customHeight="1" x14ac:dyDescent="0.2">
      <c r="A71" s="35" t="s">
        <v>170</v>
      </c>
      <c r="B71" s="58"/>
      <c r="C71" s="37">
        <v>30.7</v>
      </c>
      <c r="D71" s="25"/>
      <c r="E71" s="37"/>
      <c r="F71" s="1"/>
      <c r="G71" s="1"/>
      <c r="H71" s="1"/>
      <c r="I71" s="1"/>
      <c r="J71" s="1"/>
      <c r="K71" s="1"/>
      <c r="L71" s="1"/>
      <c r="M71" s="1"/>
      <c r="N71" s="1"/>
      <c r="O71" s="1"/>
      <c r="P71" s="1"/>
      <c r="Q71" s="1"/>
      <c r="R71" s="1"/>
      <c r="S71" s="1"/>
      <c r="T71" s="1"/>
      <c r="U71" s="1"/>
      <c r="V71" s="1"/>
      <c r="W71" s="1"/>
      <c r="X71" s="1"/>
      <c r="Y71" s="1"/>
      <c r="Z71" s="1"/>
    </row>
    <row r="72" spans="1:26" ht="19.5" customHeight="1" x14ac:dyDescent="0.2">
      <c r="A72" s="35" t="s">
        <v>171</v>
      </c>
      <c r="B72" s="58"/>
      <c r="C72" s="37">
        <v>150</v>
      </c>
      <c r="D72" s="25"/>
      <c r="E72" s="37"/>
      <c r="F72" s="1"/>
      <c r="G72" s="1"/>
      <c r="H72" s="1"/>
      <c r="I72" s="1"/>
      <c r="J72" s="1"/>
      <c r="K72" s="1"/>
      <c r="L72" s="1"/>
      <c r="M72" s="1"/>
      <c r="N72" s="1"/>
      <c r="O72" s="1"/>
      <c r="P72" s="1"/>
      <c r="Q72" s="1"/>
      <c r="R72" s="1"/>
      <c r="S72" s="1"/>
      <c r="T72" s="1"/>
      <c r="U72" s="1"/>
      <c r="V72" s="1"/>
      <c r="W72" s="1"/>
      <c r="X72" s="1"/>
      <c r="Y72" s="1"/>
      <c r="Z72" s="1"/>
    </row>
    <row r="73" spans="1:26" ht="19.5" customHeight="1" x14ac:dyDescent="0.2">
      <c r="A73" s="35" t="s">
        <v>172</v>
      </c>
      <c r="B73" s="58"/>
      <c r="C73" s="37">
        <v>180</v>
      </c>
      <c r="D73" s="25"/>
      <c r="E73" s="37"/>
      <c r="F73" s="1"/>
      <c r="G73" s="1"/>
      <c r="H73" s="1"/>
      <c r="I73" s="1"/>
      <c r="J73" s="1"/>
      <c r="K73" s="1"/>
      <c r="L73" s="1"/>
      <c r="M73" s="1"/>
      <c r="N73" s="1"/>
      <c r="O73" s="1"/>
      <c r="P73" s="1"/>
      <c r="Q73" s="1"/>
      <c r="R73" s="1"/>
      <c r="S73" s="1"/>
      <c r="T73" s="1"/>
      <c r="U73" s="1"/>
      <c r="V73" s="1"/>
      <c r="W73" s="1"/>
      <c r="X73" s="1"/>
      <c r="Y73" s="1"/>
      <c r="Z73" s="1"/>
    </row>
    <row r="74" spans="1:26" ht="19.5" customHeight="1" x14ac:dyDescent="0.2">
      <c r="A74" s="35" t="s">
        <v>173</v>
      </c>
      <c r="B74" s="58"/>
      <c r="C74" s="37">
        <v>80</v>
      </c>
      <c r="D74" s="25"/>
      <c r="E74" s="37"/>
      <c r="F74" s="1"/>
      <c r="G74" s="1"/>
      <c r="H74" s="1"/>
      <c r="I74" s="1"/>
      <c r="J74" s="1"/>
      <c r="K74" s="1"/>
      <c r="L74" s="1"/>
      <c r="M74" s="1"/>
      <c r="N74" s="1"/>
      <c r="O74" s="1"/>
      <c r="P74" s="1"/>
      <c r="Q74" s="1"/>
      <c r="R74" s="1"/>
      <c r="S74" s="1"/>
      <c r="T74" s="1"/>
      <c r="U74" s="1"/>
      <c r="V74" s="1"/>
      <c r="W74" s="1"/>
      <c r="X74" s="1"/>
      <c r="Y74" s="1"/>
      <c r="Z74" s="1"/>
    </row>
    <row r="75" spans="1:26" ht="19.5" customHeight="1" x14ac:dyDescent="0.2">
      <c r="A75" s="35" t="s">
        <v>192</v>
      </c>
      <c r="B75" s="58"/>
      <c r="C75" s="37">
        <v>960.81</v>
      </c>
      <c r="D75" s="25"/>
      <c r="E75" s="37">
        <v>804.74</v>
      </c>
      <c r="F75" s="1"/>
      <c r="G75" s="1"/>
      <c r="H75" s="1"/>
      <c r="I75" s="1"/>
      <c r="J75" s="1"/>
      <c r="K75" s="1"/>
      <c r="L75" s="1"/>
      <c r="M75" s="1"/>
      <c r="N75" s="1"/>
      <c r="O75" s="1"/>
      <c r="P75" s="1"/>
      <c r="Q75" s="1"/>
      <c r="R75" s="1"/>
      <c r="S75" s="1"/>
      <c r="T75" s="1"/>
      <c r="U75" s="1"/>
      <c r="V75" s="1"/>
      <c r="W75" s="1"/>
      <c r="X75" s="1"/>
      <c r="Y75" s="1"/>
      <c r="Z75" s="1"/>
    </row>
    <row r="76" spans="1:26" ht="19.5" customHeight="1" x14ac:dyDescent="0.2">
      <c r="A76" s="35" t="s">
        <v>52</v>
      </c>
      <c r="B76" s="58"/>
      <c r="C76" s="55">
        <v>0</v>
      </c>
      <c r="D76" s="263"/>
      <c r="E76" s="55">
        <v>96.15</v>
      </c>
      <c r="F76" s="1"/>
      <c r="G76" s="1"/>
      <c r="H76" s="1"/>
      <c r="I76" s="1"/>
      <c r="J76" s="1"/>
      <c r="K76" s="1"/>
      <c r="L76" s="1"/>
      <c r="M76" s="1"/>
      <c r="N76" s="1"/>
      <c r="O76" s="1"/>
      <c r="P76" s="1"/>
      <c r="Q76" s="1"/>
      <c r="R76" s="1"/>
      <c r="S76" s="1"/>
      <c r="T76" s="1"/>
      <c r="U76" s="1"/>
      <c r="V76" s="1"/>
      <c r="W76" s="1"/>
      <c r="X76" s="1"/>
      <c r="Y76" s="1"/>
      <c r="Z76" s="1"/>
    </row>
    <row r="77" spans="1:26" ht="19.5" customHeight="1" x14ac:dyDescent="0.2">
      <c r="A77" s="35" t="s">
        <v>153</v>
      </c>
      <c r="B77" s="58"/>
      <c r="C77" s="55"/>
      <c r="D77" s="263"/>
      <c r="E77" s="55">
        <v>942.4</v>
      </c>
      <c r="F77" s="1"/>
      <c r="G77" s="1"/>
      <c r="H77" s="1"/>
      <c r="I77" s="1"/>
      <c r="J77" s="1"/>
      <c r="K77" s="1"/>
      <c r="L77" s="1"/>
      <c r="M77" s="1"/>
      <c r="N77" s="1"/>
      <c r="O77" s="1"/>
      <c r="P77" s="1"/>
      <c r="Q77" s="1"/>
      <c r="R77" s="1"/>
      <c r="S77" s="1"/>
      <c r="T77" s="1"/>
      <c r="U77" s="1"/>
      <c r="V77" s="1"/>
      <c r="W77" s="1"/>
      <c r="X77" s="1"/>
      <c r="Y77" s="1"/>
      <c r="Z77" s="1"/>
    </row>
    <row r="78" spans="1:26" ht="19.5" customHeight="1" x14ac:dyDescent="0.2">
      <c r="A78" s="35" t="s">
        <v>147</v>
      </c>
      <c r="B78" s="58"/>
      <c r="C78" s="55">
        <v>18.5</v>
      </c>
      <c r="D78" s="263"/>
      <c r="E78" s="55"/>
      <c r="F78" s="1"/>
      <c r="G78" s="1"/>
      <c r="H78" s="1"/>
      <c r="I78" s="1"/>
      <c r="J78" s="1"/>
      <c r="K78" s="1"/>
      <c r="L78" s="1"/>
      <c r="M78" s="1"/>
      <c r="N78" s="1"/>
      <c r="O78" s="1"/>
      <c r="P78" s="1"/>
      <c r="Q78" s="1"/>
      <c r="R78" s="1"/>
      <c r="S78" s="1"/>
      <c r="T78" s="1"/>
      <c r="U78" s="1"/>
      <c r="V78" s="1"/>
      <c r="W78" s="1"/>
      <c r="X78" s="1"/>
      <c r="Y78" s="1"/>
      <c r="Z78" s="1"/>
    </row>
    <row r="79" spans="1:26" ht="19.5" customHeight="1" x14ac:dyDescent="0.2">
      <c r="A79" s="35" t="s">
        <v>175</v>
      </c>
      <c r="B79" s="58"/>
      <c r="C79" s="55">
        <v>30</v>
      </c>
      <c r="D79" s="263"/>
      <c r="E79" s="55">
        <v>-36.5</v>
      </c>
      <c r="F79" s="1"/>
      <c r="G79" s="1"/>
      <c r="H79" s="1"/>
      <c r="I79" s="1"/>
      <c r="J79" s="1"/>
      <c r="K79" s="1"/>
      <c r="L79" s="1"/>
      <c r="M79" s="1"/>
      <c r="N79" s="1"/>
      <c r="O79" s="1"/>
      <c r="P79" s="1"/>
      <c r="Q79" s="1"/>
      <c r="R79" s="1"/>
      <c r="S79" s="1"/>
      <c r="T79" s="1"/>
      <c r="U79" s="1"/>
      <c r="V79" s="1"/>
      <c r="W79" s="1"/>
      <c r="X79" s="1"/>
      <c r="Y79" s="1"/>
      <c r="Z79" s="1"/>
    </row>
    <row r="80" spans="1:26" ht="19.5" customHeight="1" x14ac:dyDescent="0.2">
      <c r="A80" s="35" t="s">
        <v>44</v>
      </c>
      <c r="B80" s="58"/>
      <c r="C80" s="55">
        <v>3000</v>
      </c>
      <c r="D80" s="263"/>
      <c r="E80" s="55"/>
      <c r="F80" s="1"/>
      <c r="G80" s="1"/>
      <c r="H80" s="1"/>
      <c r="I80" s="1"/>
      <c r="J80" s="1"/>
      <c r="K80" s="1"/>
      <c r="L80" s="1"/>
      <c r="M80" s="1"/>
      <c r="N80" s="1"/>
      <c r="O80" s="1"/>
      <c r="P80" s="1"/>
      <c r="Q80" s="1"/>
      <c r="R80" s="1"/>
      <c r="S80" s="1"/>
      <c r="T80" s="1"/>
      <c r="U80" s="1"/>
      <c r="V80" s="1"/>
      <c r="W80" s="1"/>
      <c r="X80" s="1"/>
      <c r="Y80" s="1"/>
      <c r="Z80" s="1"/>
    </row>
    <row r="81" spans="1:26" ht="19.5" customHeight="1" x14ac:dyDescent="0.2">
      <c r="A81" s="35"/>
      <c r="B81" s="58"/>
      <c r="C81" s="55"/>
      <c r="D81" s="263"/>
      <c r="E81" s="55"/>
      <c r="F81" s="1"/>
      <c r="G81" s="1"/>
      <c r="H81" s="1"/>
      <c r="I81" s="1"/>
      <c r="J81" s="1"/>
      <c r="K81" s="1"/>
      <c r="L81" s="1"/>
      <c r="M81" s="1"/>
      <c r="N81" s="1"/>
      <c r="O81" s="1"/>
      <c r="P81" s="1"/>
      <c r="Q81" s="1"/>
      <c r="R81" s="1"/>
      <c r="S81" s="1"/>
      <c r="T81" s="1"/>
      <c r="U81" s="1"/>
      <c r="V81" s="1"/>
      <c r="W81" s="1"/>
      <c r="X81" s="1"/>
      <c r="Y81" s="1"/>
      <c r="Z81" s="1"/>
    </row>
    <row r="82" spans="1:26" ht="19.5" customHeight="1" x14ac:dyDescent="0.2">
      <c r="A82" s="35" t="s">
        <v>176</v>
      </c>
      <c r="B82" s="58"/>
      <c r="C82" s="55">
        <v>0</v>
      </c>
      <c r="D82" s="263"/>
      <c r="E82" s="55">
        <v>0</v>
      </c>
      <c r="F82" s="1"/>
      <c r="G82" s="1"/>
      <c r="H82" s="1"/>
      <c r="I82" s="1"/>
      <c r="J82" s="1"/>
      <c r="K82" s="1"/>
      <c r="L82" s="1"/>
      <c r="M82" s="1"/>
      <c r="N82" s="1"/>
      <c r="O82" s="1"/>
      <c r="P82" s="1"/>
      <c r="Q82" s="1"/>
      <c r="R82" s="1"/>
      <c r="S82" s="1"/>
      <c r="T82" s="1"/>
      <c r="U82" s="1"/>
      <c r="V82" s="1"/>
      <c r="W82" s="1"/>
      <c r="X82" s="1"/>
      <c r="Y82" s="1"/>
      <c r="Z82" s="1"/>
    </row>
    <row r="83" spans="1:26" ht="19.5" customHeight="1" x14ac:dyDescent="0.2">
      <c r="A83" s="38" t="s">
        <v>45</v>
      </c>
      <c r="B83" s="38"/>
      <c r="C83" s="231">
        <f>SUM(C68:C82)</f>
        <v>4551.1099999999997</v>
      </c>
      <c r="D83" s="263"/>
      <c r="E83" s="231">
        <f>SUM(E68:E82)</f>
        <v>1897.79</v>
      </c>
      <c r="F83" s="1"/>
      <c r="G83" s="1"/>
      <c r="H83" s="1"/>
      <c r="I83" s="1"/>
      <c r="J83" s="1"/>
      <c r="K83" s="1"/>
      <c r="L83" s="1"/>
      <c r="M83" s="1"/>
      <c r="N83" s="1"/>
      <c r="O83" s="1"/>
      <c r="P83" s="1"/>
      <c r="Q83" s="1"/>
      <c r="R83" s="1"/>
      <c r="S83" s="1"/>
      <c r="T83" s="1"/>
      <c r="U83" s="1"/>
      <c r="V83" s="1"/>
      <c r="W83" s="1"/>
      <c r="X83" s="1"/>
      <c r="Y83" s="1"/>
      <c r="Z83" s="1"/>
    </row>
    <row r="84" spans="1:26" ht="19.5" customHeight="1" x14ac:dyDescent="0.2">
      <c r="A84" s="66"/>
      <c r="B84" s="66"/>
      <c r="C84" s="235"/>
      <c r="D84" s="263"/>
      <c r="E84" s="235"/>
      <c r="F84" s="1"/>
      <c r="G84" s="1"/>
      <c r="H84" s="1"/>
      <c r="I84" s="1"/>
      <c r="J84" s="1"/>
      <c r="K84" s="1"/>
      <c r="L84" s="1"/>
      <c r="M84" s="1"/>
      <c r="N84" s="1"/>
      <c r="O84" s="1"/>
      <c r="P84" s="1"/>
      <c r="Q84" s="1"/>
      <c r="R84" s="1"/>
      <c r="S84" s="1"/>
      <c r="T84" s="1"/>
      <c r="U84" s="1"/>
      <c r="V84" s="1"/>
      <c r="W84" s="1"/>
      <c r="X84" s="1"/>
      <c r="Y84" s="1"/>
      <c r="Z84" s="1"/>
    </row>
    <row r="85" spans="1:26" ht="17.25" customHeight="1" x14ac:dyDescent="0.2">
      <c r="A85" s="42" t="s">
        <v>60</v>
      </c>
      <c r="B85" s="42"/>
      <c r="C85" s="226">
        <f>+C83+C66</f>
        <v>5498.7599999999993</v>
      </c>
      <c r="D85" s="25"/>
      <c r="E85" s="226">
        <f>+E83+E66</f>
        <v>2218.4899999999998</v>
      </c>
      <c r="F85" s="1"/>
      <c r="G85" s="1"/>
      <c r="H85" s="1"/>
      <c r="I85" s="1"/>
      <c r="J85" s="1"/>
      <c r="K85" s="1"/>
      <c r="L85" s="1"/>
      <c r="M85" s="1"/>
      <c r="N85" s="1"/>
      <c r="O85" s="1"/>
      <c r="P85" s="1"/>
      <c r="Q85" s="1"/>
      <c r="R85" s="1"/>
      <c r="S85" s="1"/>
      <c r="T85" s="1"/>
      <c r="U85" s="1"/>
      <c r="V85" s="1"/>
      <c r="W85" s="1"/>
      <c r="X85" s="1"/>
      <c r="Y85" s="1"/>
      <c r="Z85" s="1"/>
    </row>
    <row r="86" spans="1:26" ht="12.75" customHeight="1" x14ac:dyDescent="0.2">
      <c r="A86" s="237"/>
      <c r="B86" s="237"/>
      <c r="C86" s="240"/>
      <c r="D86" s="237"/>
      <c r="E86" s="240"/>
      <c r="F86" s="237"/>
      <c r="G86" s="237"/>
      <c r="H86" s="237"/>
      <c r="I86" s="237"/>
      <c r="J86" s="237"/>
      <c r="K86" s="237"/>
      <c r="L86" s="237"/>
      <c r="M86" s="237"/>
      <c r="N86" s="237"/>
      <c r="O86" s="237"/>
      <c r="P86" s="237"/>
      <c r="Q86" s="237"/>
      <c r="R86" s="237"/>
      <c r="S86" s="237"/>
      <c r="T86" s="237"/>
      <c r="U86" s="237"/>
      <c r="V86" s="237"/>
      <c r="W86" s="237"/>
      <c r="X86" s="237"/>
      <c r="Y86" s="237"/>
      <c r="Z86" s="237"/>
    </row>
    <row r="87" spans="1:26" ht="21" customHeight="1" x14ac:dyDescent="0.2">
      <c r="A87" s="70" t="s">
        <v>61</v>
      </c>
      <c r="B87" s="264"/>
      <c r="C87" s="71">
        <v>0</v>
      </c>
      <c r="D87" s="1"/>
      <c r="E87" s="71">
        <v>0</v>
      </c>
      <c r="F87" s="1"/>
      <c r="G87" s="1"/>
      <c r="H87" s="1"/>
      <c r="I87" s="1"/>
      <c r="J87" s="1"/>
      <c r="K87" s="1"/>
      <c r="L87" s="1"/>
      <c r="M87" s="1"/>
      <c r="N87" s="1"/>
      <c r="O87" s="1"/>
      <c r="P87" s="1"/>
      <c r="Q87" s="1"/>
      <c r="R87" s="1"/>
      <c r="S87" s="1"/>
      <c r="T87" s="1"/>
      <c r="U87" s="1"/>
      <c r="V87" s="1"/>
      <c r="W87" s="1"/>
      <c r="X87" s="1"/>
      <c r="Y87" s="1"/>
      <c r="Z87" s="1"/>
    </row>
    <row r="88" spans="1:26" ht="9.75" customHeight="1" x14ac:dyDescent="0.2">
      <c r="A88" s="1"/>
      <c r="B88" s="1"/>
      <c r="C88" s="265"/>
      <c r="D88" s="1"/>
      <c r="E88" s="227"/>
      <c r="F88" s="1"/>
      <c r="G88" s="1"/>
      <c r="H88" s="1"/>
      <c r="I88" s="1"/>
      <c r="J88" s="1"/>
      <c r="K88" s="1"/>
      <c r="L88" s="1"/>
      <c r="M88" s="1"/>
      <c r="N88" s="1"/>
      <c r="O88" s="1"/>
      <c r="P88" s="1"/>
      <c r="Q88" s="1"/>
      <c r="R88" s="1"/>
      <c r="S88" s="1"/>
      <c r="T88" s="1"/>
      <c r="U88" s="1"/>
      <c r="V88" s="1"/>
      <c r="W88" s="1"/>
      <c r="X88" s="1"/>
      <c r="Y88" s="1"/>
      <c r="Z88" s="1"/>
    </row>
    <row r="89" spans="1:26" ht="19.5" customHeight="1" x14ac:dyDescent="0.2">
      <c r="A89" s="74" t="s">
        <v>62</v>
      </c>
      <c r="B89" s="266"/>
      <c r="C89" s="267">
        <f>+C87+C85</f>
        <v>5498.7599999999993</v>
      </c>
      <c r="D89" s="268"/>
      <c r="E89" s="267">
        <f>+E87+E85</f>
        <v>2218.4899999999998</v>
      </c>
      <c r="F89" s="78"/>
      <c r="G89" s="78"/>
      <c r="H89" s="78"/>
      <c r="I89" s="78"/>
      <c r="J89" s="78"/>
      <c r="K89" s="78"/>
      <c r="L89" s="78"/>
      <c r="M89" s="78"/>
      <c r="N89" s="78"/>
      <c r="O89" s="78"/>
      <c r="P89" s="78"/>
      <c r="Q89" s="78"/>
      <c r="R89" s="78"/>
      <c r="S89" s="78"/>
      <c r="T89" s="78"/>
      <c r="U89" s="78"/>
      <c r="V89" s="78"/>
      <c r="W89" s="78"/>
      <c r="X89" s="78"/>
      <c r="Y89" s="78"/>
      <c r="Z89" s="78"/>
    </row>
    <row r="90" spans="1:26" ht="12.75" customHeight="1" x14ac:dyDescent="0.2">
      <c r="A90" s="1"/>
      <c r="B90" s="1"/>
      <c r="C90" s="244"/>
      <c r="D90" s="91"/>
      <c r="E90" s="227"/>
      <c r="F90" s="1"/>
      <c r="G90" s="1"/>
      <c r="H90" s="1"/>
      <c r="I90" s="1"/>
      <c r="J90" s="1"/>
      <c r="K90" s="1"/>
      <c r="L90" s="1"/>
      <c r="M90" s="1"/>
      <c r="N90" s="1"/>
      <c r="O90" s="1"/>
      <c r="P90" s="1"/>
      <c r="Q90" s="1"/>
      <c r="R90" s="1"/>
      <c r="S90" s="1"/>
      <c r="T90" s="1"/>
      <c r="U90" s="1"/>
      <c r="V90" s="1"/>
      <c r="W90" s="1"/>
      <c r="X90" s="1"/>
      <c r="Y90" s="1"/>
      <c r="Z90" s="1"/>
    </row>
    <row r="91" spans="1:26" ht="19.5" customHeight="1" x14ac:dyDescent="0.2">
      <c r="A91" s="81" t="s">
        <v>63</v>
      </c>
      <c r="B91" s="81"/>
      <c r="C91" s="269">
        <f>C45-C89</f>
        <v>-2697.2599999999993</v>
      </c>
      <c r="D91" s="91"/>
      <c r="E91" s="269">
        <f>+E45-E89</f>
        <v>-101.48999999999978</v>
      </c>
      <c r="F91" s="1"/>
      <c r="G91" s="1"/>
      <c r="H91" s="1"/>
      <c r="I91" s="1"/>
      <c r="J91" s="1"/>
      <c r="K91" s="1"/>
      <c r="L91" s="1"/>
      <c r="M91" s="1"/>
      <c r="N91" s="1"/>
      <c r="O91" s="1"/>
      <c r="P91" s="1"/>
      <c r="Q91" s="1"/>
      <c r="R91" s="1"/>
      <c r="S91" s="1"/>
      <c r="T91" s="1"/>
      <c r="U91" s="1"/>
      <c r="V91" s="1"/>
      <c r="W91" s="1"/>
      <c r="X91" s="1"/>
      <c r="Y91" s="1"/>
      <c r="Z91" s="1"/>
    </row>
    <row r="92" spans="1:26" ht="19.5" customHeight="1" x14ac:dyDescent="0.2">
      <c r="A92" s="248" t="s">
        <v>64</v>
      </c>
      <c r="B92" s="248"/>
      <c r="C92" s="270">
        <v>4300.9399999999996</v>
      </c>
      <c r="D92" s="91"/>
      <c r="E92" s="270">
        <v>4402.43</v>
      </c>
      <c r="F92" s="1"/>
      <c r="G92" s="1"/>
      <c r="H92" s="1"/>
      <c r="I92" s="1"/>
      <c r="J92" s="1"/>
      <c r="K92" s="1"/>
      <c r="L92" s="1"/>
      <c r="M92" s="1"/>
      <c r="N92" s="1"/>
      <c r="O92" s="1"/>
      <c r="P92" s="1"/>
      <c r="Q92" s="1"/>
      <c r="R92" s="1"/>
      <c r="S92" s="1"/>
      <c r="T92" s="1"/>
      <c r="U92" s="1"/>
      <c r="V92" s="1"/>
      <c r="W92" s="1"/>
      <c r="X92" s="1"/>
      <c r="Y92" s="1"/>
      <c r="Z92" s="1"/>
    </row>
    <row r="93" spans="1:26" ht="19.5" customHeight="1" x14ac:dyDescent="0.2">
      <c r="A93" s="81" t="s">
        <v>65</v>
      </c>
      <c r="B93" s="81"/>
      <c r="C93" s="271">
        <f>+C91+C92</f>
        <v>1603.6800000000003</v>
      </c>
      <c r="D93" s="91"/>
      <c r="E93" s="271">
        <f>+E91+E92</f>
        <v>4300.9400000000005</v>
      </c>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227"/>
      <c r="D94" s="1"/>
      <c r="E94" s="1"/>
      <c r="F94" s="1"/>
      <c r="G94" s="1"/>
      <c r="H94" s="1"/>
      <c r="I94" s="1"/>
      <c r="J94" s="1"/>
      <c r="K94" s="1"/>
      <c r="L94" s="1"/>
      <c r="M94" s="1"/>
      <c r="N94" s="1"/>
      <c r="O94" s="1"/>
      <c r="P94" s="1"/>
      <c r="Q94" s="1"/>
      <c r="R94" s="1"/>
      <c r="S94" s="1"/>
      <c r="T94" s="1"/>
      <c r="U94" s="1"/>
      <c r="V94" s="1"/>
      <c r="W94" s="1"/>
      <c r="X94" s="1"/>
      <c r="Y94" s="1"/>
      <c r="Z94" s="1"/>
    </row>
    <row r="95" spans="1:26" ht="26.25" customHeight="1" x14ac:dyDescent="0.2">
      <c r="A95" s="272" t="s">
        <v>66</v>
      </c>
      <c r="B95" s="272"/>
      <c r="C95" s="273"/>
      <c r="D95" s="274"/>
      <c r="E95" s="275"/>
      <c r="F95" s="92"/>
      <c r="G95" s="92"/>
      <c r="H95" s="92"/>
      <c r="I95" s="92"/>
      <c r="J95" s="92"/>
      <c r="K95" s="92"/>
      <c r="L95" s="92"/>
      <c r="M95" s="92"/>
      <c r="N95" s="92"/>
      <c r="O95" s="92"/>
      <c r="P95" s="92"/>
      <c r="Q95" s="92"/>
      <c r="R95" s="92"/>
      <c r="S95" s="92"/>
      <c r="T95" s="92"/>
      <c r="U95" s="92"/>
      <c r="V95" s="92"/>
      <c r="W95" s="92"/>
      <c r="X95" s="92"/>
      <c r="Y95" s="92"/>
      <c r="Z95" s="92"/>
    </row>
    <row r="96" spans="1:26" ht="27" customHeight="1" x14ac:dyDescent="0.2">
      <c r="A96" s="17"/>
      <c r="B96" s="17"/>
      <c r="C96" s="93">
        <v>2013</v>
      </c>
      <c r="D96" s="276"/>
      <c r="E96" s="93">
        <v>2012</v>
      </c>
      <c r="F96" s="92"/>
      <c r="G96" s="92"/>
      <c r="H96" s="92"/>
      <c r="I96" s="92"/>
      <c r="J96" s="92"/>
      <c r="K96" s="92"/>
      <c r="L96" s="92"/>
      <c r="M96" s="92"/>
      <c r="N96" s="92"/>
      <c r="O96" s="92"/>
      <c r="P96" s="92"/>
      <c r="Q96" s="92"/>
      <c r="R96" s="92"/>
      <c r="S96" s="92"/>
      <c r="T96" s="92"/>
      <c r="U96" s="92"/>
      <c r="V96" s="92"/>
      <c r="W96" s="92"/>
      <c r="X96" s="92"/>
      <c r="Y96" s="92"/>
      <c r="Z96" s="92"/>
    </row>
    <row r="97" spans="1:26" ht="12.75" customHeight="1" x14ac:dyDescent="0.25">
      <c r="A97" s="96"/>
      <c r="B97" s="96"/>
      <c r="C97" s="99" t="s">
        <v>10</v>
      </c>
      <c r="D97" s="1"/>
      <c r="E97" s="99" t="s">
        <v>10</v>
      </c>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03" t="s">
        <v>11</v>
      </c>
      <c r="D98" s="1"/>
      <c r="E98" s="103" t="s">
        <v>11</v>
      </c>
      <c r="F98" s="1"/>
      <c r="G98" s="1"/>
      <c r="H98" s="1"/>
      <c r="I98" s="1"/>
      <c r="J98" s="1"/>
      <c r="K98" s="1"/>
      <c r="L98" s="1"/>
      <c r="M98" s="1"/>
      <c r="N98" s="1"/>
      <c r="O98" s="1"/>
      <c r="P98" s="1"/>
      <c r="Q98" s="1"/>
      <c r="R98" s="1"/>
      <c r="S98" s="1"/>
      <c r="T98" s="1"/>
      <c r="U98" s="1"/>
      <c r="V98" s="1"/>
      <c r="W98" s="1"/>
      <c r="X98" s="1"/>
      <c r="Y98" s="1"/>
      <c r="Z98" s="1"/>
    </row>
    <row r="99" spans="1:26" ht="19.5" customHeight="1" x14ac:dyDescent="0.2">
      <c r="A99" s="104" t="s">
        <v>67</v>
      </c>
      <c r="B99" s="277"/>
      <c r="C99" s="37"/>
      <c r="D99" s="1"/>
      <c r="E99" s="37"/>
      <c r="F99" s="1"/>
      <c r="G99" s="1"/>
      <c r="H99" s="1"/>
      <c r="I99" s="1"/>
      <c r="J99" s="1"/>
      <c r="K99" s="1"/>
      <c r="L99" s="1"/>
      <c r="M99" s="1"/>
      <c r="N99" s="1"/>
      <c r="O99" s="1"/>
      <c r="P99" s="1"/>
      <c r="Q99" s="1"/>
      <c r="R99" s="1"/>
      <c r="S99" s="1"/>
      <c r="T99" s="1"/>
      <c r="U99" s="1"/>
      <c r="V99" s="1"/>
      <c r="W99" s="1"/>
      <c r="X99" s="1"/>
      <c r="Y99" s="1"/>
      <c r="Z99" s="1"/>
    </row>
    <row r="100" spans="1:26" ht="19.5" customHeight="1" x14ac:dyDescent="0.2">
      <c r="A100" s="106" t="s">
        <v>193</v>
      </c>
      <c r="B100" s="278"/>
      <c r="C100" s="37">
        <v>1603.68</v>
      </c>
      <c r="D100" s="1"/>
      <c r="E100" s="37">
        <v>4300.9399999999996</v>
      </c>
      <c r="F100" s="1"/>
      <c r="G100" s="1"/>
      <c r="H100" s="1"/>
      <c r="I100" s="1"/>
      <c r="J100" s="1"/>
      <c r="K100" s="1"/>
      <c r="L100" s="1"/>
      <c r="M100" s="1"/>
      <c r="N100" s="1"/>
      <c r="O100" s="1"/>
      <c r="P100" s="1"/>
      <c r="Q100" s="1"/>
      <c r="R100" s="1"/>
      <c r="S100" s="1"/>
      <c r="T100" s="1"/>
      <c r="U100" s="1"/>
      <c r="V100" s="1"/>
      <c r="W100" s="1"/>
      <c r="X100" s="1"/>
      <c r="Y100" s="1"/>
      <c r="Z100" s="1"/>
    </row>
    <row r="101" spans="1:26" ht="19.5" customHeight="1" x14ac:dyDescent="0.2">
      <c r="A101" s="106" t="s">
        <v>69</v>
      </c>
      <c r="B101" s="278"/>
      <c r="C101" s="37">
        <v>0</v>
      </c>
      <c r="D101" s="1"/>
      <c r="E101" s="37">
        <v>0</v>
      </c>
      <c r="F101" s="1"/>
      <c r="G101" s="1"/>
      <c r="H101" s="1"/>
      <c r="I101" s="1"/>
      <c r="J101" s="1"/>
      <c r="K101" s="1"/>
      <c r="L101" s="1"/>
      <c r="M101" s="1"/>
      <c r="N101" s="1"/>
      <c r="O101" s="1"/>
      <c r="P101" s="1"/>
      <c r="Q101" s="1"/>
      <c r="R101" s="1"/>
      <c r="S101" s="1"/>
      <c r="T101" s="1"/>
      <c r="U101" s="1"/>
      <c r="V101" s="1"/>
      <c r="W101" s="1"/>
      <c r="X101" s="1"/>
      <c r="Y101" s="1"/>
      <c r="Z101" s="1"/>
    </row>
    <row r="102" spans="1:26" ht="18.75" customHeight="1" x14ac:dyDescent="0.2">
      <c r="A102" s="106" t="s">
        <v>70</v>
      </c>
      <c r="B102" s="278"/>
      <c r="C102" s="37">
        <v>0</v>
      </c>
      <c r="D102" s="1"/>
      <c r="E102" s="37">
        <v>0</v>
      </c>
      <c r="F102" s="1"/>
      <c r="G102" s="1"/>
      <c r="H102" s="1"/>
      <c r="I102" s="1"/>
      <c r="J102" s="1"/>
      <c r="K102" s="1"/>
      <c r="L102" s="1"/>
      <c r="M102" s="1"/>
      <c r="N102" s="1"/>
      <c r="O102" s="1"/>
      <c r="P102" s="1"/>
      <c r="Q102" s="1"/>
      <c r="R102" s="1"/>
      <c r="S102" s="1"/>
      <c r="T102" s="1"/>
      <c r="U102" s="1"/>
      <c r="V102" s="1"/>
      <c r="W102" s="1"/>
      <c r="X102" s="1"/>
      <c r="Y102" s="1"/>
      <c r="Z102" s="1"/>
    </row>
    <row r="103" spans="1:26" ht="19.5" customHeight="1" x14ac:dyDescent="0.2">
      <c r="A103" s="106" t="s">
        <v>33</v>
      </c>
      <c r="B103" s="278"/>
      <c r="C103" s="37">
        <v>0</v>
      </c>
      <c r="D103" s="1"/>
      <c r="E103" s="37">
        <v>0</v>
      </c>
      <c r="F103" s="1"/>
      <c r="G103" s="1"/>
      <c r="H103" s="1"/>
      <c r="I103" s="1"/>
      <c r="J103" s="1"/>
      <c r="K103" s="1"/>
      <c r="L103" s="1"/>
      <c r="M103" s="1"/>
      <c r="N103" s="1"/>
      <c r="O103" s="1"/>
      <c r="P103" s="1"/>
      <c r="Q103" s="1"/>
      <c r="R103" s="1"/>
      <c r="S103" s="1"/>
      <c r="T103" s="1"/>
      <c r="U103" s="1"/>
      <c r="V103" s="1"/>
      <c r="W103" s="1"/>
      <c r="X103" s="1"/>
      <c r="Y103" s="1"/>
      <c r="Z103" s="1"/>
    </row>
    <row r="104" spans="1:26" ht="19.5" customHeight="1" x14ac:dyDescent="0.2">
      <c r="A104" s="106" t="s">
        <v>71</v>
      </c>
      <c r="B104" s="278"/>
      <c r="C104" s="37">
        <v>0</v>
      </c>
      <c r="D104" s="1"/>
      <c r="E104" s="37">
        <v>0</v>
      </c>
      <c r="F104" s="1"/>
      <c r="G104" s="1"/>
      <c r="H104" s="1"/>
      <c r="I104" s="1"/>
      <c r="J104" s="1"/>
      <c r="K104" s="1"/>
      <c r="L104" s="1"/>
      <c r="M104" s="1"/>
      <c r="N104" s="1"/>
      <c r="O104" s="1"/>
      <c r="P104" s="1"/>
      <c r="Q104" s="1"/>
      <c r="R104" s="1"/>
      <c r="S104" s="1"/>
      <c r="T104" s="1"/>
      <c r="U104" s="1"/>
      <c r="V104" s="1"/>
      <c r="W104" s="1"/>
      <c r="X104" s="1"/>
      <c r="Y104" s="1"/>
      <c r="Z104" s="1"/>
    </row>
    <row r="105" spans="1:26" ht="19.5" customHeight="1" x14ac:dyDescent="0.2">
      <c r="A105" s="109" t="s">
        <v>194</v>
      </c>
      <c r="B105" s="109"/>
      <c r="C105" s="260">
        <f>SUM(C100:C104)</f>
        <v>1603.68</v>
      </c>
      <c r="D105" s="1"/>
      <c r="E105" s="260">
        <f>SUM(E100:E104)</f>
        <v>4300.9399999999996</v>
      </c>
      <c r="F105" s="1"/>
      <c r="G105" s="1"/>
      <c r="H105" s="1"/>
      <c r="I105" s="1"/>
      <c r="J105" s="1"/>
      <c r="K105" s="1"/>
      <c r="L105" s="1"/>
      <c r="M105" s="1"/>
      <c r="N105" s="1"/>
      <c r="O105" s="1"/>
      <c r="P105" s="1"/>
      <c r="Q105" s="1"/>
      <c r="R105" s="1"/>
      <c r="S105" s="1"/>
      <c r="T105" s="1"/>
      <c r="U105" s="1"/>
      <c r="V105" s="1"/>
      <c r="W105" s="1"/>
      <c r="X105" s="1"/>
      <c r="Y105" s="1"/>
      <c r="Z105" s="1"/>
    </row>
    <row r="106" spans="1:26" ht="19.5" customHeight="1" x14ac:dyDescent="0.2">
      <c r="A106" s="104" t="s">
        <v>73</v>
      </c>
      <c r="B106" s="277"/>
      <c r="C106" s="37"/>
      <c r="D106" s="1"/>
      <c r="E106" s="37"/>
      <c r="F106" s="1"/>
      <c r="G106" s="1"/>
      <c r="H106" s="1"/>
      <c r="I106" s="1"/>
      <c r="J106" s="1"/>
      <c r="K106" s="1"/>
      <c r="L106" s="1"/>
      <c r="M106" s="1"/>
      <c r="N106" s="1"/>
      <c r="O106" s="1"/>
      <c r="P106" s="1"/>
      <c r="Q106" s="1"/>
      <c r="R106" s="1"/>
      <c r="S106" s="1"/>
      <c r="T106" s="1"/>
      <c r="U106" s="1"/>
      <c r="V106" s="1"/>
      <c r="W106" s="1"/>
      <c r="X106" s="1"/>
      <c r="Y106" s="1"/>
      <c r="Z106" s="1"/>
    </row>
    <row r="107" spans="1:26" ht="19.5" customHeight="1" x14ac:dyDescent="0.2">
      <c r="A107" s="106" t="s">
        <v>74</v>
      </c>
      <c r="B107" s="278"/>
      <c r="C107" s="37">
        <v>0</v>
      </c>
      <c r="D107" s="1"/>
      <c r="E107" s="37">
        <v>0</v>
      </c>
      <c r="F107" s="1"/>
      <c r="G107" s="1"/>
      <c r="H107" s="1"/>
      <c r="I107" s="1"/>
      <c r="J107" s="1"/>
      <c r="K107" s="1"/>
      <c r="L107" s="1"/>
      <c r="M107" s="1"/>
      <c r="N107" s="1"/>
      <c r="O107" s="1"/>
      <c r="P107" s="1"/>
      <c r="Q107" s="1"/>
      <c r="R107" s="1"/>
      <c r="S107" s="1"/>
      <c r="T107" s="1"/>
      <c r="U107" s="1"/>
      <c r="V107" s="1"/>
      <c r="W107" s="1"/>
      <c r="X107" s="1"/>
      <c r="Y107" s="1"/>
      <c r="Z107" s="1"/>
    </row>
    <row r="108" spans="1:26" ht="18" customHeight="1" x14ac:dyDescent="0.2">
      <c r="A108" s="106" t="s">
        <v>75</v>
      </c>
      <c r="B108" s="278"/>
      <c r="C108" s="37">
        <v>0</v>
      </c>
      <c r="D108" s="1"/>
      <c r="E108" s="37">
        <v>0</v>
      </c>
      <c r="F108" s="1"/>
      <c r="G108" s="1"/>
      <c r="H108" s="1"/>
      <c r="I108" s="1"/>
      <c r="J108" s="1"/>
      <c r="K108" s="1"/>
      <c r="L108" s="1"/>
      <c r="M108" s="1"/>
      <c r="N108" s="1"/>
      <c r="O108" s="1"/>
      <c r="P108" s="1"/>
      <c r="Q108" s="1"/>
      <c r="R108" s="1"/>
      <c r="S108" s="1"/>
      <c r="T108" s="1"/>
      <c r="U108" s="1"/>
      <c r="V108" s="1"/>
      <c r="W108" s="1"/>
      <c r="X108" s="1"/>
      <c r="Y108" s="1"/>
      <c r="Z108" s="1"/>
    </row>
    <row r="109" spans="1:26" ht="18.75" customHeight="1" x14ac:dyDescent="0.2">
      <c r="A109" s="106" t="s">
        <v>182</v>
      </c>
      <c r="B109" s="278"/>
      <c r="C109" s="37">
        <v>0</v>
      </c>
      <c r="D109" s="1"/>
      <c r="E109" s="37">
        <v>0</v>
      </c>
      <c r="F109" s="1"/>
      <c r="G109" s="1"/>
      <c r="H109" s="1"/>
      <c r="I109" s="1"/>
      <c r="J109" s="1"/>
      <c r="K109" s="1"/>
      <c r="L109" s="1"/>
      <c r="M109" s="1"/>
      <c r="N109" s="1"/>
      <c r="O109" s="1"/>
      <c r="P109" s="1"/>
      <c r="Q109" s="1"/>
      <c r="R109" s="1"/>
      <c r="S109" s="1"/>
      <c r="T109" s="1"/>
      <c r="U109" s="1"/>
      <c r="V109" s="1"/>
      <c r="W109" s="1"/>
      <c r="X109" s="1"/>
      <c r="Y109" s="1"/>
      <c r="Z109" s="1"/>
    </row>
    <row r="110" spans="1:26" ht="19.5" customHeight="1" x14ac:dyDescent="0.2">
      <c r="A110" s="109" t="s">
        <v>45</v>
      </c>
      <c r="B110" s="109"/>
      <c r="C110" s="260">
        <f>SUM(C107:C109)</f>
        <v>0</v>
      </c>
      <c r="D110" s="1"/>
      <c r="E110" s="260">
        <f>SUM(E107:E109)</f>
        <v>0</v>
      </c>
      <c r="F110" s="1"/>
      <c r="G110" s="1"/>
      <c r="H110" s="1"/>
      <c r="I110" s="1"/>
      <c r="J110" s="1"/>
      <c r="K110" s="1"/>
      <c r="L110" s="1"/>
      <c r="M110" s="1"/>
      <c r="N110" s="1"/>
      <c r="O110" s="1"/>
      <c r="P110" s="1"/>
      <c r="Q110" s="1"/>
      <c r="R110" s="1"/>
      <c r="S110" s="1"/>
      <c r="T110" s="1"/>
      <c r="U110" s="1"/>
      <c r="V110" s="1"/>
      <c r="W110" s="1"/>
      <c r="X110" s="1"/>
      <c r="Y110" s="1"/>
      <c r="Z110" s="1"/>
    </row>
    <row r="111" spans="1:26" ht="19.5" customHeight="1" x14ac:dyDescent="0.2">
      <c r="A111" s="104" t="s">
        <v>77</v>
      </c>
      <c r="B111" s="277"/>
      <c r="C111" s="37"/>
      <c r="D111" s="1"/>
      <c r="E111" s="37"/>
      <c r="F111" s="1"/>
      <c r="G111" s="1"/>
      <c r="H111" s="1"/>
      <c r="I111" s="1"/>
      <c r="J111" s="1"/>
      <c r="K111" s="1"/>
      <c r="L111" s="1"/>
      <c r="M111" s="1"/>
      <c r="N111" s="1"/>
      <c r="O111" s="1"/>
      <c r="P111" s="1"/>
      <c r="Q111" s="1"/>
      <c r="R111" s="1"/>
      <c r="S111" s="1"/>
      <c r="T111" s="1"/>
      <c r="U111" s="1"/>
      <c r="V111" s="1"/>
      <c r="W111" s="1"/>
      <c r="X111" s="1"/>
      <c r="Y111" s="1"/>
      <c r="Z111" s="1"/>
    </row>
    <row r="112" spans="1:26" ht="19.5" customHeight="1" x14ac:dyDescent="0.2">
      <c r="A112" s="106" t="s">
        <v>78</v>
      </c>
      <c r="B112" s="278"/>
      <c r="C112" s="37">
        <v>0</v>
      </c>
      <c r="D112" s="1"/>
      <c r="E112" s="37">
        <v>0</v>
      </c>
      <c r="F112" s="1"/>
      <c r="G112" s="1"/>
      <c r="H112" s="1"/>
      <c r="I112" s="1"/>
      <c r="J112" s="1"/>
      <c r="K112" s="1"/>
      <c r="L112" s="1"/>
      <c r="M112" s="1"/>
      <c r="N112" s="1"/>
      <c r="O112" s="1"/>
      <c r="P112" s="1"/>
      <c r="Q112" s="1"/>
      <c r="R112" s="1"/>
      <c r="S112" s="1"/>
      <c r="T112" s="1"/>
      <c r="U112" s="1"/>
      <c r="V112" s="1"/>
      <c r="W112" s="1"/>
      <c r="X112" s="1"/>
      <c r="Y112" s="1"/>
      <c r="Z112" s="1"/>
    </row>
    <row r="113" spans="1:26" ht="16.5" customHeight="1" x14ac:dyDescent="0.2">
      <c r="A113" s="106" t="s">
        <v>79</v>
      </c>
      <c r="B113" s="278"/>
      <c r="C113" s="37">
        <v>0</v>
      </c>
      <c r="D113" s="1"/>
      <c r="E113" s="37">
        <v>0</v>
      </c>
      <c r="F113" s="1"/>
      <c r="G113" s="1"/>
      <c r="H113" s="1"/>
      <c r="I113" s="1"/>
      <c r="J113" s="1"/>
      <c r="K113" s="1"/>
      <c r="L113" s="1"/>
      <c r="M113" s="1"/>
      <c r="N113" s="1"/>
      <c r="O113" s="1"/>
      <c r="P113" s="1"/>
      <c r="Q113" s="1"/>
      <c r="R113" s="1"/>
      <c r="S113" s="1"/>
      <c r="T113" s="1"/>
      <c r="U113" s="1"/>
      <c r="V113" s="1"/>
      <c r="W113" s="1"/>
      <c r="X113" s="1"/>
      <c r="Y113" s="1"/>
      <c r="Z113" s="1"/>
    </row>
    <row r="114" spans="1:26" ht="18.75" customHeight="1" x14ac:dyDescent="0.2">
      <c r="A114" s="106" t="s">
        <v>80</v>
      </c>
      <c r="B114" s="278"/>
      <c r="C114" s="37">
        <v>0</v>
      </c>
      <c r="D114" s="1"/>
      <c r="E114" s="37">
        <v>0</v>
      </c>
      <c r="F114" s="1"/>
      <c r="G114" s="1"/>
      <c r="H114" s="1"/>
      <c r="I114" s="1"/>
      <c r="J114" s="1"/>
      <c r="K114" s="1"/>
      <c r="L114" s="1"/>
      <c r="M114" s="1"/>
      <c r="N114" s="1"/>
      <c r="O114" s="1"/>
      <c r="P114" s="1"/>
      <c r="Q114" s="1"/>
      <c r="R114" s="1"/>
      <c r="S114" s="1"/>
      <c r="T114" s="1"/>
      <c r="U114" s="1"/>
      <c r="V114" s="1"/>
      <c r="W114" s="1"/>
      <c r="X114" s="1"/>
      <c r="Y114" s="1"/>
      <c r="Z114" s="1"/>
    </row>
    <row r="115" spans="1:26" ht="19.5" customHeight="1" x14ac:dyDescent="0.2">
      <c r="A115" s="109" t="s">
        <v>45</v>
      </c>
      <c r="B115" s="109"/>
      <c r="C115" s="260">
        <f>SUM(C112:C114)</f>
        <v>0</v>
      </c>
      <c r="D115" s="1"/>
      <c r="E115" s="260">
        <f>SUM(E112:E114)</f>
        <v>0</v>
      </c>
      <c r="F115" s="1"/>
      <c r="G115" s="1"/>
      <c r="H115" s="1"/>
      <c r="I115" s="1"/>
      <c r="J115" s="1"/>
      <c r="K115" s="1"/>
      <c r="L115" s="1"/>
      <c r="M115" s="1"/>
      <c r="N115" s="1"/>
      <c r="O115" s="1"/>
      <c r="P115" s="1"/>
      <c r="Q115" s="1"/>
      <c r="R115" s="1"/>
      <c r="S115" s="1"/>
      <c r="T115" s="1"/>
      <c r="U115" s="1"/>
      <c r="V115" s="1"/>
      <c r="W115" s="1"/>
      <c r="X115" s="1"/>
      <c r="Y115" s="1"/>
      <c r="Z115" s="1"/>
    </row>
    <row r="116" spans="1:26" ht="21" customHeight="1" x14ac:dyDescent="0.2">
      <c r="A116" s="104" t="s">
        <v>81</v>
      </c>
      <c r="B116" s="277"/>
      <c r="C116" s="37"/>
      <c r="D116" s="1"/>
      <c r="E116" s="37"/>
      <c r="F116" s="1"/>
      <c r="G116" s="1"/>
      <c r="H116" s="1"/>
      <c r="I116" s="1"/>
      <c r="J116" s="1"/>
      <c r="K116" s="1"/>
      <c r="L116" s="1"/>
      <c r="M116" s="1"/>
      <c r="N116" s="1"/>
      <c r="O116" s="1"/>
      <c r="P116" s="1"/>
      <c r="Q116" s="1"/>
      <c r="R116" s="1"/>
      <c r="S116" s="1"/>
      <c r="T116" s="1"/>
      <c r="U116" s="1"/>
      <c r="V116" s="1"/>
      <c r="W116" s="1"/>
      <c r="X116" s="1"/>
      <c r="Y116" s="1"/>
      <c r="Z116" s="1"/>
    </row>
    <row r="117" spans="1:26" ht="19.5" customHeight="1" x14ac:dyDescent="0.2">
      <c r="A117" s="106" t="s">
        <v>82</v>
      </c>
      <c r="B117" s="278"/>
      <c r="C117" s="37">
        <v>0</v>
      </c>
      <c r="D117" s="1"/>
      <c r="E117" s="37">
        <v>0</v>
      </c>
      <c r="F117" s="1"/>
      <c r="G117" s="1"/>
      <c r="H117" s="1"/>
      <c r="I117" s="1"/>
      <c r="J117" s="1"/>
      <c r="K117" s="1"/>
      <c r="L117" s="1"/>
      <c r="M117" s="1"/>
      <c r="N117" s="1"/>
      <c r="O117" s="1"/>
      <c r="P117" s="1"/>
      <c r="Q117" s="1"/>
      <c r="R117" s="1"/>
      <c r="S117" s="1"/>
      <c r="T117" s="1"/>
      <c r="U117" s="1"/>
      <c r="V117" s="1"/>
      <c r="W117" s="1"/>
      <c r="X117" s="1"/>
      <c r="Y117" s="1"/>
      <c r="Z117" s="1"/>
    </row>
    <row r="118" spans="1:26" ht="19.5" customHeight="1" x14ac:dyDescent="0.2">
      <c r="A118" s="106" t="s">
        <v>83</v>
      </c>
      <c r="B118" s="278"/>
      <c r="C118" s="37">
        <v>0</v>
      </c>
      <c r="D118" s="1"/>
      <c r="E118" s="37">
        <v>0</v>
      </c>
      <c r="F118" s="1"/>
      <c r="G118" s="1"/>
      <c r="H118" s="1"/>
      <c r="I118" s="1"/>
      <c r="J118" s="1"/>
      <c r="K118" s="1"/>
      <c r="L118" s="1"/>
      <c r="M118" s="1"/>
      <c r="N118" s="1"/>
      <c r="O118" s="1"/>
      <c r="P118" s="1"/>
      <c r="Q118" s="1"/>
      <c r="R118" s="1"/>
      <c r="S118" s="1"/>
      <c r="T118" s="1"/>
      <c r="U118" s="1"/>
      <c r="V118" s="1"/>
      <c r="W118" s="1"/>
      <c r="X118" s="1"/>
      <c r="Y118" s="1"/>
      <c r="Z118" s="1"/>
    </row>
    <row r="119" spans="1:26" ht="18.75" customHeight="1" x14ac:dyDescent="0.2">
      <c r="A119" s="106" t="s">
        <v>183</v>
      </c>
      <c r="B119" s="278"/>
      <c r="C119" s="37">
        <v>0</v>
      </c>
      <c r="D119" s="1"/>
      <c r="E119" s="37">
        <v>0</v>
      </c>
      <c r="F119" s="1"/>
      <c r="G119" s="1"/>
      <c r="H119" s="1"/>
      <c r="I119" s="1"/>
      <c r="J119" s="1"/>
      <c r="K119" s="1"/>
      <c r="L119" s="1"/>
      <c r="M119" s="1"/>
      <c r="N119" s="1"/>
      <c r="O119" s="1"/>
      <c r="P119" s="1"/>
      <c r="Q119" s="1"/>
      <c r="R119" s="1"/>
      <c r="S119" s="1"/>
      <c r="T119" s="1"/>
      <c r="U119" s="1"/>
      <c r="V119" s="1"/>
      <c r="W119" s="1"/>
      <c r="X119" s="1"/>
      <c r="Y119" s="1"/>
      <c r="Z119" s="1"/>
    </row>
    <row r="120" spans="1:26" ht="18.75" customHeight="1" x14ac:dyDescent="0.2">
      <c r="A120" s="106" t="s">
        <v>184</v>
      </c>
      <c r="B120" s="278"/>
      <c r="C120" s="37">
        <v>0</v>
      </c>
      <c r="D120" s="1"/>
      <c r="E120" s="37">
        <v>0</v>
      </c>
      <c r="F120" s="1"/>
      <c r="G120" s="1"/>
      <c r="H120" s="1"/>
      <c r="I120" s="1"/>
      <c r="J120" s="1"/>
      <c r="K120" s="1"/>
      <c r="L120" s="1"/>
      <c r="M120" s="1"/>
      <c r="N120" s="1"/>
      <c r="O120" s="1"/>
      <c r="P120" s="1"/>
      <c r="Q120" s="1"/>
      <c r="R120" s="1"/>
      <c r="S120" s="1"/>
      <c r="T120" s="1"/>
      <c r="U120" s="1"/>
      <c r="V120" s="1"/>
      <c r="W120" s="1"/>
      <c r="X120" s="1"/>
      <c r="Y120" s="1"/>
      <c r="Z120" s="1"/>
    </row>
    <row r="121" spans="1:26" ht="18.75" customHeight="1" x14ac:dyDescent="0.2">
      <c r="A121" s="106" t="s">
        <v>185</v>
      </c>
      <c r="B121" s="278"/>
      <c r="C121" s="37">
        <v>0</v>
      </c>
      <c r="D121" s="1"/>
      <c r="E121" s="37">
        <v>0</v>
      </c>
      <c r="F121" s="1"/>
      <c r="G121" s="1"/>
      <c r="H121" s="1"/>
      <c r="I121" s="1"/>
      <c r="J121" s="1"/>
      <c r="K121" s="1"/>
      <c r="L121" s="1"/>
      <c r="M121" s="1"/>
      <c r="N121" s="1"/>
      <c r="O121" s="1"/>
      <c r="P121" s="1"/>
      <c r="Q121" s="1"/>
      <c r="R121" s="1"/>
      <c r="S121" s="1"/>
      <c r="T121" s="1"/>
      <c r="U121" s="1"/>
      <c r="V121" s="1"/>
      <c r="W121" s="1"/>
      <c r="X121" s="1"/>
      <c r="Y121" s="1"/>
      <c r="Z121" s="1"/>
    </row>
    <row r="122" spans="1:26" ht="18.75" customHeight="1" x14ac:dyDescent="0.2">
      <c r="A122" s="106" t="s">
        <v>84</v>
      </c>
      <c r="B122" s="278"/>
      <c r="C122" s="37">
        <v>0</v>
      </c>
      <c r="D122" s="1"/>
      <c r="E122" s="37">
        <v>0</v>
      </c>
      <c r="F122" s="1"/>
      <c r="G122" s="1"/>
      <c r="H122" s="1"/>
      <c r="I122" s="1"/>
      <c r="J122" s="1"/>
      <c r="K122" s="1"/>
      <c r="L122" s="1"/>
      <c r="M122" s="1"/>
      <c r="N122" s="1"/>
      <c r="O122" s="1"/>
      <c r="P122" s="1"/>
      <c r="Q122" s="1"/>
      <c r="R122" s="1"/>
      <c r="S122" s="1"/>
      <c r="T122" s="1"/>
      <c r="U122" s="1"/>
      <c r="V122" s="1"/>
      <c r="W122" s="1"/>
      <c r="X122" s="1"/>
      <c r="Y122" s="1"/>
      <c r="Z122" s="1"/>
    </row>
    <row r="123" spans="1:26" ht="17.25" customHeight="1" x14ac:dyDescent="0.2">
      <c r="A123" s="106" t="s">
        <v>85</v>
      </c>
      <c r="B123" s="278"/>
      <c r="C123" s="37">
        <v>0</v>
      </c>
      <c r="D123" s="1"/>
      <c r="E123" s="37">
        <v>0</v>
      </c>
      <c r="F123" s="1"/>
      <c r="G123" s="1"/>
      <c r="H123" s="1"/>
      <c r="I123" s="1"/>
      <c r="J123" s="1"/>
      <c r="K123" s="1"/>
      <c r="L123" s="1"/>
      <c r="M123" s="1"/>
      <c r="N123" s="1"/>
      <c r="O123" s="1"/>
      <c r="P123" s="1"/>
      <c r="Q123" s="1"/>
      <c r="R123" s="1"/>
      <c r="S123" s="1"/>
      <c r="T123" s="1"/>
      <c r="U123" s="1"/>
      <c r="V123" s="1"/>
      <c r="W123" s="1"/>
      <c r="X123" s="1"/>
      <c r="Y123" s="1"/>
      <c r="Z123" s="1"/>
    </row>
    <row r="124" spans="1:26" ht="19.5" customHeight="1" x14ac:dyDescent="0.2">
      <c r="A124" s="109" t="s">
        <v>45</v>
      </c>
      <c r="B124" s="109"/>
      <c r="C124" s="260">
        <f>SUM(C117:C123)</f>
        <v>0</v>
      </c>
      <c r="D124" s="1"/>
      <c r="E124" s="260">
        <f>SUM(E117:E123)</f>
        <v>0</v>
      </c>
      <c r="F124" s="1"/>
      <c r="G124" s="1"/>
      <c r="H124" s="1"/>
      <c r="I124" s="1"/>
      <c r="J124" s="1"/>
      <c r="K124" s="1"/>
      <c r="L124" s="1"/>
      <c r="M124" s="1"/>
      <c r="N124" s="1"/>
      <c r="O124" s="1"/>
      <c r="P124" s="1"/>
      <c r="Q124" s="1"/>
      <c r="R124" s="1"/>
      <c r="S124" s="1"/>
      <c r="T124" s="1"/>
      <c r="U124" s="1"/>
      <c r="V124" s="1"/>
      <c r="W124" s="1"/>
      <c r="X124" s="1"/>
      <c r="Y124" s="1"/>
      <c r="Z124" s="1"/>
    </row>
    <row r="125" spans="1:26" ht="17.25" customHeight="1" x14ac:dyDescent="0.2">
      <c r="A125" s="104" t="s">
        <v>86</v>
      </c>
      <c r="B125" s="277"/>
      <c r="C125" s="37"/>
      <c r="D125" s="1"/>
      <c r="E125" s="37"/>
      <c r="F125" s="1"/>
      <c r="G125" s="1"/>
      <c r="H125" s="1"/>
      <c r="I125" s="1"/>
      <c r="J125" s="1"/>
      <c r="K125" s="1"/>
      <c r="L125" s="1"/>
      <c r="M125" s="1"/>
      <c r="N125" s="1"/>
      <c r="O125" s="1"/>
      <c r="P125" s="1"/>
      <c r="Q125" s="1"/>
      <c r="R125" s="1"/>
      <c r="S125" s="1"/>
      <c r="T125" s="1"/>
      <c r="U125" s="1"/>
      <c r="V125" s="1"/>
      <c r="W125" s="1"/>
      <c r="X125" s="1"/>
      <c r="Y125" s="1"/>
      <c r="Z125" s="1"/>
    </row>
    <row r="126" spans="1:26" ht="19.5" customHeight="1" x14ac:dyDescent="0.2">
      <c r="A126" s="106" t="s">
        <v>87</v>
      </c>
      <c r="B126" s="278"/>
      <c r="C126" s="37">
        <v>0</v>
      </c>
      <c r="D126" s="1"/>
      <c r="E126" s="37">
        <v>3000</v>
      </c>
      <c r="F126" s="1"/>
      <c r="G126" s="1"/>
      <c r="H126" s="1"/>
      <c r="I126" s="1"/>
      <c r="J126" s="1"/>
      <c r="K126" s="1"/>
      <c r="L126" s="1"/>
      <c r="M126" s="1"/>
      <c r="N126" s="1"/>
      <c r="O126" s="1"/>
      <c r="P126" s="1"/>
      <c r="Q126" s="1"/>
      <c r="R126" s="1"/>
      <c r="S126" s="1"/>
      <c r="T126" s="1"/>
      <c r="U126" s="1"/>
      <c r="V126" s="1"/>
      <c r="W126" s="1"/>
      <c r="X126" s="1"/>
      <c r="Y126" s="1"/>
      <c r="Z126" s="1"/>
    </row>
    <row r="127" spans="1:26" ht="19.5" customHeight="1" x14ac:dyDescent="0.2">
      <c r="A127" s="106" t="s">
        <v>88</v>
      </c>
      <c r="B127" s="278"/>
      <c r="C127" s="37">
        <v>0</v>
      </c>
      <c r="D127" s="1"/>
      <c r="E127" s="37">
        <v>0</v>
      </c>
      <c r="F127" s="1"/>
      <c r="G127" s="1"/>
      <c r="H127" s="1"/>
      <c r="I127" s="1"/>
      <c r="J127" s="1"/>
      <c r="K127" s="1"/>
      <c r="L127" s="1"/>
      <c r="M127" s="1"/>
      <c r="N127" s="1"/>
      <c r="O127" s="1"/>
      <c r="P127" s="1"/>
      <c r="Q127" s="1"/>
      <c r="R127" s="1"/>
      <c r="S127" s="1"/>
      <c r="T127" s="1"/>
      <c r="U127" s="1"/>
      <c r="V127" s="1"/>
      <c r="W127" s="1"/>
      <c r="X127" s="1"/>
      <c r="Y127" s="1"/>
      <c r="Z127" s="1"/>
    </row>
    <row r="128" spans="1:26" ht="18.75" customHeight="1" x14ac:dyDescent="0.2">
      <c r="A128" s="106" t="s">
        <v>76</v>
      </c>
      <c r="B128" s="278"/>
      <c r="C128" s="37">
        <v>0</v>
      </c>
      <c r="D128" s="1"/>
      <c r="E128" s="37">
        <v>0</v>
      </c>
      <c r="F128" s="1"/>
      <c r="G128" s="1"/>
      <c r="H128" s="1"/>
      <c r="I128" s="1"/>
      <c r="J128" s="1"/>
      <c r="K128" s="1"/>
      <c r="L128" s="1"/>
      <c r="M128" s="1"/>
      <c r="N128" s="1"/>
      <c r="O128" s="1"/>
      <c r="P128" s="1"/>
      <c r="Q128" s="1"/>
      <c r="R128" s="1"/>
      <c r="S128" s="1"/>
      <c r="T128" s="1"/>
      <c r="U128" s="1"/>
      <c r="V128" s="1"/>
      <c r="W128" s="1"/>
      <c r="X128" s="1"/>
      <c r="Y128" s="1"/>
      <c r="Z128" s="1"/>
    </row>
    <row r="129" spans="1:26" ht="18.75" customHeight="1" x14ac:dyDescent="0.2">
      <c r="A129" s="106" t="s">
        <v>89</v>
      </c>
      <c r="B129" s="278"/>
      <c r="C129" s="37">
        <v>0</v>
      </c>
      <c r="D129" s="1"/>
      <c r="E129" s="37">
        <v>0</v>
      </c>
      <c r="F129" s="1"/>
      <c r="G129" s="1"/>
      <c r="H129" s="1"/>
      <c r="I129" s="1"/>
      <c r="J129" s="1"/>
      <c r="K129" s="1"/>
      <c r="L129" s="1"/>
      <c r="M129" s="1"/>
      <c r="N129" s="1"/>
      <c r="O129" s="1"/>
      <c r="P129" s="1"/>
      <c r="Q129" s="1"/>
      <c r="R129" s="1"/>
      <c r="S129" s="1"/>
      <c r="T129" s="1"/>
      <c r="U129" s="1"/>
      <c r="V129" s="1"/>
      <c r="W129" s="1"/>
      <c r="X129" s="1"/>
      <c r="Y129" s="1"/>
      <c r="Z129" s="1"/>
    </row>
    <row r="130" spans="1:26" ht="17.25" customHeight="1" x14ac:dyDescent="0.2">
      <c r="A130" s="106"/>
      <c r="B130" s="278"/>
      <c r="C130" s="37"/>
      <c r="D130" s="1"/>
      <c r="E130" s="37">
        <v>0</v>
      </c>
      <c r="F130" s="1"/>
      <c r="G130" s="1"/>
      <c r="H130" s="1"/>
      <c r="I130" s="1"/>
      <c r="J130" s="1"/>
      <c r="K130" s="1"/>
      <c r="L130" s="1"/>
      <c r="M130" s="1"/>
      <c r="N130" s="1"/>
      <c r="O130" s="1"/>
      <c r="P130" s="1"/>
      <c r="Q130" s="1"/>
      <c r="R130" s="1"/>
      <c r="S130" s="1"/>
      <c r="T130" s="1"/>
      <c r="U130" s="1"/>
      <c r="V130" s="1"/>
      <c r="W130" s="1"/>
      <c r="X130" s="1"/>
      <c r="Y130" s="1"/>
      <c r="Z130" s="1"/>
    </row>
    <row r="131" spans="1:26" ht="19.5" customHeight="1" x14ac:dyDescent="0.2">
      <c r="A131" s="109" t="s">
        <v>45</v>
      </c>
      <c r="B131" s="109"/>
      <c r="C131" s="260">
        <f>SUM(C126:C130)</f>
        <v>0</v>
      </c>
      <c r="D131" s="1"/>
      <c r="E131" s="260">
        <f>SUM(E126:E130)</f>
        <v>3000</v>
      </c>
      <c r="F131" s="1"/>
      <c r="G131" s="1"/>
      <c r="H131" s="1"/>
      <c r="I131" s="1"/>
      <c r="J131" s="1"/>
      <c r="K131" s="1"/>
      <c r="L131" s="1"/>
      <c r="M131" s="1"/>
      <c r="N131" s="1"/>
      <c r="O131" s="1"/>
      <c r="P131" s="1"/>
      <c r="Q131" s="1"/>
      <c r="R131" s="1"/>
      <c r="S131" s="1"/>
      <c r="T131" s="1"/>
      <c r="U131" s="1"/>
      <c r="V131" s="1"/>
      <c r="W131" s="1"/>
      <c r="X131" s="1"/>
      <c r="Y131" s="1"/>
      <c r="Z131" s="1"/>
    </row>
    <row r="132" spans="1:26" ht="21" customHeight="1" x14ac:dyDescent="0.2">
      <c r="A132" s="113"/>
      <c r="B132" s="113"/>
      <c r="C132" s="114"/>
      <c r="D132" s="91"/>
      <c r="E132" s="1"/>
      <c r="F132" s="1"/>
      <c r="G132" s="1"/>
      <c r="H132" s="1"/>
      <c r="I132" s="1"/>
      <c r="J132" s="1"/>
      <c r="K132" s="1"/>
      <c r="L132" s="1"/>
      <c r="M132" s="1"/>
      <c r="N132" s="1"/>
      <c r="O132" s="1"/>
      <c r="P132" s="1"/>
      <c r="Q132" s="1"/>
      <c r="R132" s="1"/>
      <c r="S132" s="1"/>
      <c r="T132" s="1"/>
      <c r="U132" s="1"/>
      <c r="V132" s="1"/>
      <c r="W132" s="1"/>
      <c r="X132" s="1"/>
      <c r="Y132" s="1"/>
      <c r="Z132" s="1"/>
    </row>
    <row r="133" spans="1:26" ht="24" customHeight="1" x14ac:dyDescent="0.2">
      <c r="A133" s="288" t="s">
        <v>90</v>
      </c>
      <c r="B133" s="281"/>
      <c r="C133" s="281"/>
      <c r="D133" s="91"/>
      <c r="E133" s="1"/>
      <c r="F133" s="1"/>
      <c r="G133" s="1"/>
      <c r="H133" s="1"/>
      <c r="I133" s="1"/>
      <c r="J133" s="1"/>
      <c r="K133" s="1"/>
      <c r="L133" s="1"/>
      <c r="M133" s="1"/>
      <c r="N133" s="1"/>
      <c r="O133" s="1"/>
      <c r="P133" s="1"/>
      <c r="Q133" s="1"/>
      <c r="R133" s="1"/>
      <c r="S133" s="1"/>
      <c r="T133" s="1"/>
      <c r="U133" s="1"/>
      <c r="V133" s="1"/>
      <c r="W133" s="1"/>
      <c r="X133" s="1"/>
      <c r="Y133" s="1"/>
      <c r="Z133" s="1"/>
    </row>
    <row r="134" spans="1:26" ht="51.75" customHeight="1" x14ac:dyDescent="0.2">
      <c r="A134" s="288" t="s">
        <v>195</v>
      </c>
      <c r="B134" s="281"/>
      <c r="C134" s="281"/>
      <c r="D134" s="281"/>
      <c r="E134" s="28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15" t="s">
        <v>92</v>
      </c>
      <c r="B135" s="116"/>
      <c r="C135" s="115" t="s">
        <v>93</v>
      </c>
      <c r="D135" s="116"/>
      <c r="E135" s="261"/>
      <c r="F135" s="1"/>
      <c r="G135" s="1"/>
      <c r="H135" s="1"/>
      <c r="I135" s="1"/>
      <c r="J135" s="1"/>
      <c r="K135" s="1"/>
      <c r="L135" s="1"/>
      <c r="M135" s="1"/>
      <c r="N135" s="1"/>
      <c r="O135" s="1"/>
      <c r="P135" s="1"/>
      <c r="Q135" s="1"/>
      <c r="R135" s="1"/>
      <c r="S135" s="1"/>
      <c r="T135" s="1"/>
      <c r="U135" s="1"/>
      <c r="V135" s="1"/>
      <c r="W135" s="1"/>
      <c r="X135" s="1"/>
      <c r="Y135" s="1"/>
      <c r="Z135" s="1"/>
    </row>
    <row r="136" spans="1:26" ht="25.5" customHeight="1" x14ac:dyDescent="0.2">
      <c r="A136" s="118"/>
      <c r="B136" s="119"/>
      <c r="C136" s="283" t="s">
        <v>94</v>
      </c>
      <c r="D136" s="284"/>
      <c r="E136" s="285"/>
      <c r="F136" s="1"/>
      <c r="G136" s="1"/>
      <c r="H136" s="1"/>
      <c r="I136" s="1"/>
      <c r="J136" s="1"/>
      <c r="K136" s="1"/>
      <c r="L136" s="1"/>
      <c r="M136" s="1"/>
      <c r="N136" s="1"/>
      <c r="O136" s="1"/>
      <c r="P136" s="1"/>
      <c r="Q136" s="1"/>
      <c r="R136" s="1"/>
      <c r="S136" s="1"/>
      <c r="T136" s="1"/>
      <c r="U136" s="1"/>
      <c r="V136" s="1"/>
      <c r="W136" s="1"/>
      <c r="X136" s="1"/>
      <c r="Y136" s="1"/>
      <c r="Z136" s="1"/>
    </row>
    <row r="137" spans="1:26" ht="24" customHeight="1" x14ac:dyDescent="0.2">
      <c r="A137" s="120"/>
      <c r="B137" s="119"/>
      <c r="C137" s="283" t="s">
        <v>95</v>
      </c>
      <c r="D137" s="284"/>
      <c r="E137" s="285"/>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A134:E134"/>
    <mergeCell ref="C136:E136"/>
    <mergeCell ref="C137:E137"/>
    <mergeCell ref="A1:E1"/>
    <mergeCell ref="A2:E2"/>
    <mergeCell ref="A13:B13"/>
    <mergeCell ref="A14:B14"/>
    <mergeCell ref="A47:E47"/>
    <mergeCell ref="A48:E48"/>
    <mergeCell ref="A133:C13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2021 Receipts and Payments</vt:lpstr>
      <vt:lpstr>2020 Receipts and Payments</vt:lpstr>
      <vt:lpstr>2019 Receipts &amp; Payments</vt:lpstr>
      <vt:lpstr>2018 Receipts &amp; Payments</vt:lpstr>
      <vt:lpstr>2017 Receipts &amp; Payments</vt:lpstr>
      <vt:lpstr>2016 Receipts &amp; Payments</vt:lpstr>
      <vt:lpstr>2015 Receipts &amp; Payments</vt:lpstr>
      <vt:lpstr>2013 Receipts &amp; Payments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kashford</dc:creator>
  <cp:lastModifiedBy>Studio 2</cp:lastModifiedBy>
  <cp:lastPrinted>2022-06-14T11:03:36Z</cp:lastPrinted>
  <dcterms:created xsi:type="dcterms:W3CDTF">2005-06-24T06:24:46Z</dcterms:created>
  <dcterms:modified xsi:type="dcterms:W3CDTF">2022-06-14T12:10:23Z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2005-10-07T15:38:05Z</vt:filetime>
  </property>
  <property fmtid="{D5CDD505-2E9C-101B-9397-08002B2CF9AE}" pid="4" name="Objective-Id">
    <vt:lpwstr>A131235</vt:lpwstr>
  </property>
  <property fmtid="{D5CDD505-2E9C-101B-9397-08002B2CF9AE}" pid="5" name="Objective-IsApproved">
    <vt:lpwstr>No</vt:lpwstr>
  </property>
  <property fmtid="{D5CDD505-2E9C-101B-9397-08002B2CF9AE}" pid="6" name="Objective-IsPublished">
    <vt:lpwstr>No</vt:lpwstr>
  </property>
  <property fmtid="{D5CDD505-2E9C-101B-9397-08002B2CF9AE}" pid="7" name="Objective-DatePublished">
    <vt:lpwstr/>
  </property>
  <property fmtid="{D5CDD505-2E9C-101B-9397-08002B2CF9AE}" pid="8" name="Objective-ModificationStamp">
    <vt:filetime>2006-03-27T14:31:10Z</vt:filetime>
  </property>
  <property fmtid="{D5CDD505-2E9C-101B-9397-08002B2CF9AE}" pid="9" name="Objective-Owner">
    <vt:lpwstr>Ashford Ken</vt:lpwstr>
  </property>
  <property fmtid="{D5CDD505-2E9C-101B-9397-08002B2CF9AE}" pid="10" name="Objective-Path">
    <vt:lpwstr>CeRIS Global Folder:Charity Policy, Law and Practice:Charity Funding &amp;  Financial Issues:Charity Financial Issues:Statement of Recommended Practice (SoRP):Accountancy Advice:SORP 2005:Pro Forma Receipts and Payments Pack:</vt:lpwstr>
  </property>
  <property fmtid="{D5CDD505-2E9C-101B-9397-08002B2CF9AE}" pid="11" name="Objective-Parent">
    <vt:lpwstr>Pro Forma Receipts and Payments Pack</vt:lpwstr>
  </property>
  <property fmtid="{D5CDD505-2E9C-101B-9397-08002B2CF9AE}" pid="12" name="Objective-State">
    <vt:lpwstr>Being Edited</vt:lpwstr>
  </property>
  <property fmtid="{D5CDD505-2E9C-101B-9397-08002B2CF9AE}" pid="13" name="Objective-Title">
    <vt:lpwstr>CC16a R&amp;P accounts final spreadsheet</vt:lpwstr>
  </property>
  <property fmtid="{D5CDD505-2E9C-101B-9397-08002B2CF9AE}" pid="14" name="Objective-Version">
    <vt:lpwstr>3.1</vt:lpwstr>
  </property>
  <property fmtid="{D5CDD505-2E9C-101B-9397-08002B2CF9AE}" pid="15" name="Objective-VersionComment">
    <vt:lpwstr/>
  </property>
  <property fmtid="{D5CDD505-2E9C-101B-9397-08002B2CF9AE}" pid="16" name="Objective-VersionNumber">
    <vt:i4>4</vt:i4>
  </property>
  <property fmtid="{D5CDD505-2E9C-101B-9397-08002B2CF9AE}" pid="17" name="Objective-FileNumber">
    <vt:lpwstr>qA335092</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Fileplan ID [system]">
    <vt:lpwstr>fA0;fA33;fA735;fA2017832;fA748;fA2114;qA335092;fA2034378;A131235</vt:lpwstr>
  </property>
  <property fmtid="{D5CDD505-2E9C-101B-9397-08002B2CF9AE}" pid="21" name="Objective-Title [system]">
    <vt:lpwstr/>
  </property>
  <property fmtid="{D5CDD505-2E9C-101B-9397-08002B2CF9AE}" pid="22" name="Objective-Creator [system]">
    <vt:lpwstr/>
  </property>
  <property fmtid="{D5CDD505-2E9C-101B-9397-08002B2CF9AE}" pid="23" name="Objective-Addressee [system]">
    <vt:lpwstr/>
  </property>
  <property fmtid="{D5CDD505-2E9C-101B-9397-08002B2CF9AE}" pid="24" name="Objective-Date Acquired [system]">
    <vt:lpwstr>&lt;not set&gt;</vt:lpwstr>
  </property>
  <property fmtid="{D5CDD505-2E9C-101B-9397-08002B2CF9AE}" pid="25" name="Objective-Decision [system]">
    <vt:lpwstr/>
  </property>
  <property fmtid="{D5CDD505-2E9C-101B-9397-08002B2CF9AE}" pid="26" name="Objective-Advice [system]">
    <vt:lpwstr/>
  </property>
  <property fmtid="{D5CDD505-2E9C-101B-9397-08002B2CF9AE}" pid="27" name="Objective-Complaint [system]">
    <vt:lpwstr/>
  </property>
  <property fmtid="{D5CDD505-2E9C-101B-9397-08002B2CF9AE}" pid="28" name="Objective-Sets Precedent [system]">
    <vt:lpwstr/>
  </property>
  <property fmtid="{D5CDD505-2E9C-101B-9397-08002B2CF9AE}" pid="29" name="Objective-Requesting MP [system]">
    <vt:lpwstr/>
  </property>
  <property fmtid="{D5CDD505-2E9C-101B-9397-08002B2CF9AE}" pid="30" name="Objective-Responsible Officer [system]">
    <vt:lpwstr/>
  </property>
  <property fmtid="{D5CDD505-2E9C-101B-9397-08002B2CF9AE}" pid="31" name="Objective-Language [system]">
    <vt:lpwstr>English</vt:lpwstr>
  </property>
  <property fmtid="{D5CDD505-2E9C-101B-9397-08002B2CF9AE}" pid="32" name="Objective-Classification Expiry Date [system]">
    <vt:lpwstr>&lt;not set&gt;</vt:lpwstr>
  </property>
  <property fmtid="{D5CDD505-2E9C-101B-9397-08002B2CF9AE}" pid="33" name="Objective-Disclosability to DPA Data Subject [system]">
    <vt:lpwstr>Yes</vt:lpwstr>
  </property>
  <property fmtid="{D5CDD505-2E9C-101B-9397-08002B2CF9AE}" pid="34" name="Objective-DPA Data Subject Access Exemption [system]">
    <vt:lpwstr/>
  </property>
  <property fmtid="{D5CDD505-2E9C-101B-9397-08002B2CF9AE}" pid="35" name="Objective-FOI Disclosabiltiy Indicator [system]">
    <vt:lpwstr>Yes</vt:lpwstr>
  </property>
  <property fmtid="{D5CDD505-2E9C-101B-9397-08002B2CF9AE}" pid="36" name="Objective-FOI Exemption [system]">
    <vt:lpwstr/>
  </property>
  <property fmtid="{D5CDD505-2E9C-101B-9397-08002B2CF9AE}" pid="37" name="Objective-FOI Disclosability Last Review [system]">
    <vt:lpwstr>&lt;not set&gt;</vt:lpwstr>
  </property>
  <property fmtid="{D5CDD505-2E9C-101B-9397-08002B2CF9AE}" pid="38" name="Objective-FOI Release Details [system]">
    <vt:lpwstr/>
  </property>
  <property fmtid="{D5CDD505-2E9C-101B-9397-08002B2CF9AE}" pid="39" name="Objective-FOI Release Date [system]">
    <vt:lpwstr>&lt;not set&gt;</vt:lpwstr>
  </property>
  <property fmtid="{D5CDD505-2E9C-101B-9397-08002B2CF9AE}" pid="40" name="Objective-Review Progress Status [system]">
    <vt:lpwstr/>
  </property>
  <property fmtid="{D5CDD505-2E9C-101B-9397-08002B2CF9AE}" pid="41" name="Objective-EIR Disclosabiltiy Indicator [system]">
    <vt:lpwstr>Yes</vt:lpwstr>
  </property>
  <property fmtid="{D5CDD505-2E9C-101B-9397-08002B2CF9AE}" pid="42" name="Objective-EIR Exemption [system]">
    <vt:lpwstr/>
  </property>
  <property fmtid="{D5CDD505-2E9C-101B-9397-08002B2CF9AE}" pid="43" name="Objective-Authorising Statute [system]">
    <vt:lpwstr/>
  </property>
  <property fmtid="{D5CDD505-2E9C-101B-9397-08002B2CF9AE}" pid="44" name="Objective-Personal Data Acquisition Purpose [system]">
    <vt:lpwstr/>
  </property>
  <property fmtid="{D5CDD505-2E9C-101B-9397-08002B2CF9AE}" pid="45" name="Objective-Security Descriptor [system]">
    <vt:lpwstr/>
  </property>
</Properties>
</file>